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uusp/UU/PR/PR19/DD WiP/Slow track DD response/Production/"/>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9885" windowHeight="4260" activeTab="1"/>
  </bookViews>
  <sheets>
    <sheet name="Cover" sheetId="8" r:id="rId1"/>
    <sheet name="RP1" sheetId="1" r:id="rId2"/>
    <sheet name="RP2" sheetId="2" r:id="rId3"/>
    <sheet name="RP3" sheetId="4" r:id="rId4"/>
    <sheet name="RP4" sheetId="3" r:id="rId5"/>
    <sheet name="Data validation" sheetId="7" state="hidden" r:id="rId6"/>
  </sheets>
  <definedNames>
    <definedName name="_xlnm._FilterDatabase" localSheetId="3" hidden="1">'RP3'!$B$16:$E$120</definedName>
    <definedName name="Conames">'Data validation'!$B$4:$C$21</definedName>
    <definedName name="_xlnm.Print_Area" localSheetId="0">Cover!$A$1:$R$26</definedName>
    <definedName name="_xlnm.Print_Area" localSheetId="1">'RP1'!$B$1:$J$122</definedName>
    <definedName name="_xlnm.Print_Area" localSheetId="2">'RP2'!$B$1:$D$74</definedName>
    <definedName name="_xlnm.Print_Area" localSheetId="3">'RP3'!$B$1:$E$125</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4" l="1"/>
  <c r="B44" i="4" l="1"/>
  <c r="B43" i="4"/>
  <c r="B42" i="4"/>
  <c r="B41" i="4"/>
  <c r="B40" i="4"/>
  <c r="B39" i="4"/>
  <c r="B38" i="4"/>
  <c r="B37" i="4"/>
  <c r="B36" i="4"/>
  <c r="B35" i="4"/>
  <c r="B34" i="4"/>
  <c r="B33" i="4"/>
  <c r="B32" i="4"/>
  <c r="B31" i="4"/>
  <c r="B30" i="4"/>
  <c r="B29" i="4"/>
  <c r="B28" i="4"/>
  <c r="B27" i="4"/>
  <c r="B26" i="4"/>
  <c r="B50" i="4" l="1"/>
  <c r="B49" i="4"/>
  <c r="B48" i="4"/>
  <c r="B47" i="4"/>
  <c r="B46" i="4"/>
  <c r="B45" i="4"/>
  <c r="F117" i="1" l="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6" i="4"/>
  <c r="B117" i="4"/>
  <c r="B118" i="4"/>
  <c r="B119" i="4"/>
  <c r="B120" i="4"/>
  <c r="B107" i="4"/>
  <c r="B108" i="4"/>
  <c r="B109" i="4"/>
  <c r="B110" i="4"/>
  <c r="B111" i="4"/>
  <c r="B112" i="4"/>
  <c r="B113" i="4"/>
  <c r="B114" i="4"/>
  <c r="B115" i="4"/>
  <c r="B85" i="4"/>
  <c r="B86" i="4"/>
  <c r="B87" i="4"/>
  <c r="B88" i="4"/>
  <c r="B89" i="4"/>
  <c r="B90" i="4"/>
  <c r="B91" i="4"/>
  <c r="B92" i="4"/>
  <c r="B93" i="4"/>
  <c r="B94" i="4"/>
  <c r="B95" i="4"/>
  <c r="B96" i="4"/>
  <c r="B97" i="4"/>
  <c r="B98" i="4"/>
  <c r="B99" i="4"/>
  <c r="B100" i="4"/>
  <c r="B101" i="4"/>
  <c r="B102" i="4"/>
  <c r="B103" i="4"/>
  <c r="B104" i="4"/>
  <c r="B105" i="4"/>
  <c r="B106" i="4"/>
  <c r="B67" i="4"/>
  <c r="B68" i="4"/>
  <c r="B69" i="4"/>
  <c r="B70" i="4"/>
  <c r="B71" i="4"/>
  <c r="B72" i="4"/>
  <c r="B73" i="4"/>
  <c r="B74" i="4"/>
  <c r="B75" i="4"/>
  <c r="B76" i="4"/>
  <c r="B77" i="4"/>
  <c r="B78" i="4"/>
  <c r="B79" i="4"/>
  <c r="B80" i="4"/>
  <c r="B81" i="4"/>
  <c r="B82" i="4"/>
  <c r="B83" i="4"/>
  <c r="B84" i="4"/>
  <c r="J4" i="1"/>
  <c r="E4" i="3" s="1"/>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B23" i="1"/>
  <c r="B22" i="1"/>
  <c r="B21" i="1"/>
  <c r="B20" i="1"/>
  <c r="B19"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E21" i="1" s="1"/>
  <c r="F19" i="1"/>
  <c r="F18" i="1"/>
  <c r="F17" i="1"/>
  <c r="B57" i="1"/>
  <c r="B37" i="1"/>
  <c r="B54" i="1"/>
  <c r="B64" i="4"/>
  <c r="B60" i="4"/>
  <c r="B56" i="4"/>
  <c r="B52" i="4"/>
  <c r="B63" i="4"/>
  <c r="B59" i="4"/>
  <c r="B55" i="4"/>
  <c r="B66" i="4"/>
  <c r="B62" i="4"/>
  <c r="B58" i="4"/>
  <c r="B54" i="4"/>
  <c r="B65" i="4"/>
  <c r="B61" i="4"/>
  <c r="B57" i="4"/>
  <c r="B53" i="4"/>
  <c r="E3" i="3"/>
  <c r="E3" i="4"/>
  <c r="D3" i="2"/>
  <c r="B18" i="1" l="1"/>
  <c r="E4" i="4"/>
  <c r="D4" i="2"/>
  <c r="B25" i="4" l="1"/>
  <c r="B24" i="4"/>
  <c r="B22" i="4"/>
  <c r="B23" i="4"/>
  <c r="B20" i="4"/>
  <c r="B21" i="4"/>
  <c r="B18" i="4"/>
  <c r="B19" i="4"/>
  <c r="B17" i="4"/>
</calcChain>
</file>

<file path=xl/sharedStrings.xml><?xml version="1.0" encoding="utf-8"?>
<sst xmlns="http://schemas.openxmlformats.org/spreadsheetml/2006/main" count="564" uniqueCount="496">
  <si>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</si>
  <si>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</si>
  <si>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</si>
  <si>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</si>
  <si>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</si>
  <si>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</si>
  <si>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</si>
  <si>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</si>
  <si>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</si>
  <si>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</si>
  <si>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</si>
  <si>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</si>
  <si>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</si>
  <si>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</si>
  <si>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</si>
  <si>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</si>
  <si>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</si>
  <si>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</si>
  <si>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</si>
  <si>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</si>
  <si>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</si>
  <si>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</si>
  <si>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</si>
  <si>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</si>
  <si>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</si>
  <si>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</si>
  <si>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</si>
  <si>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</si>
  <si>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</si>
  <si>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</si>
  <si>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</si>
  <si>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</si>
  <si>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</si>
  <si>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</si>
  <si>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</si>
  <si>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</si>
  <si>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</si>
  <si>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</si>
  <si>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</si>
  <si>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</si>
  <si>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</si>
  <si>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</si>
  <si>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</si>
  <si>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</si>
  <si>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</si>
  <si>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</si>
  <si>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</si>
  <si>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</si>
  <si>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</si>
  <si>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</si>
  <si>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</si>
  <si>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</si>
  <si>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</si>
  <si>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</si>
  <si>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</si>
  <si>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</si>
  <si>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</si>
  <si>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</si>
  <si>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</si>
  <si>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</si>
  <si>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</si>
  <si>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</si>
  <si>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</si>
  <si>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</si>
  <si>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</si>
  <si>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</si>
  <si>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</si>
  <si>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</si>
  <si>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</si>
  <si>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</si>
  <si>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</si>
  <si>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</si>
  <si>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</si>
  <si>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</si>
  <si>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</si>
  <si>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</si>
  <si>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</si>
  <si>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</si>
  <si>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</si>
  <si>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</si>
  <si>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</si>
  <si>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</si>
  <si>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</si>
  <si>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</si>
  <si>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</si>
  <si>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</si>
  <si>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</si>
  <si>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</si>
  <si>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</si>
  <si>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</si>
  <si>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</si>
  <si>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</si>
  <si>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</si>
  <si>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</si>
  <si>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</si>
  <si>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</si>
  <si>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</si>
  <si>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</si>
  <si>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</si>
  <si>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</si>
  <si>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</si>
  <si>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</si>
  <si>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</si>
  <si>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</si>
  <si>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</si>
  <si>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</si>
  <si>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</si>
  <si>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</si>
  <si>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</si>
  <si>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</si>
  <si>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</si>
  <si>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</si>
  <si>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</si>
  <si>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</si>
  <si>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</si>
  <si>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</si>
  <si>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</si>
  <si>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</si>
  <si>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</si>
  <si>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</si>
  <si>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</si>
  <si>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</si>
  <si>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</si>
  <si>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</si>
  <si>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</si>
  <si>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</si>
  <si>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</si>
  <si>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</si>
  <si>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</si>
  <si>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</si>
  <si>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</si>
  <si>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</si>
  <si>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</si>
  <si>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</si>
  <si>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</si>
  <si>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</si>
  <si>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</si>
  <si>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</si>
  <si>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</si>
  <si>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</si>
  <si>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</si>
  <si>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</si>
  <si>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</si>
  <si>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</si>
  <si>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</si>
  <si>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</si>
  <si>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</si>
  <si>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</si>
  <si>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</si>
  <si>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</si>
  <si>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</si>
  <si>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</si>
  <si>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</si>
  <si>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</si>
  <si>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</si>
  <si>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</si>
  <si>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</si>
  <si>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</si>
  <si>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</si>
  <si>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</si>
  <si>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</si>
  <si>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</si>
  <si>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</si>
  <si>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</si>
  <si>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</si>
  <si>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</si>
  <si>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</si>
  <si>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</si>
  <si>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</si>
  <si>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</si>
  <si>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</si>
  <si>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</si>
  <si>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</si>
  <si>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</si>
  <si>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</si>
  <si>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</si>
  <si>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</si>
  <si>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</si>
  <si>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</si>
  <si>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</si>
  <si>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</si>
  <si>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</si>
  <si>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</si>
  <si>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</si>
  <si>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</si>
  <si>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</si>
  <si>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</si>
  <si>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</si>
  <si>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</si>
  <si>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</si>
  <si>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</si>
  <si>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</si>
  <si>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</si>
  <si>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</si>
  <si>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</si>
  <si>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</si>
  <si>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</si>
  <si>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</si>
  <si>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</si>
  <si>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</si>
  <si>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</si>
  <si>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</si>
  <si>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</si>
  <si>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</si>
  <si>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</si>
  <si>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</si>
  <si>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</si>
  <si>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</si>
  <si>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</si>
  <si>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</si>
  <si>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</si>
  <si>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</si>
  <si>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</si>
  <si>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</si>
  <si>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</si>
  <si>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</si>
  <si>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</si>
  <si>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</si>
  <si>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</si>
  <si>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</si>
  <si>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</si>
  <si>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</si>
  <si>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</si>
  <si>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</si>
  <si>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</si>
  <si>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</si>
  <si>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</si>
  <si>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</si>
  <si>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</si>
  <si>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</si>
  <si>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</si>
  <si>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</si>
  <si>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</si>
  <si>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</si>
  <si>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</si>
  <si>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</si>
  <si>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</si>
  <si>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</si>
  <si>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</si>
  <si>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</si>
  <si>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</si>
  <si>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</si>
  <si>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</si>
  <si>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</si>
  <si>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</si>
  <si>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</si>
  <si>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</si>
  <si>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</si>
  <si>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</si>
  <si>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</si>
  <si>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</si>
  <si>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</si>
  <si>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</si>
  <si>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</si>
  <si>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</si>
  <si>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</si>
  <si>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</si>
  <si>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</si>
  <si>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</si>
  <si>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</si>
  <si>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</si>
  <si>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</si>
  <si>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</si>
  <si>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</si>
  <si>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</si>
  <si>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</si>
  <si>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</si>
  <si>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</si>
  <si>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</si>
  <si>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</si>
  <si>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</si>
  <si>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</si>
  <si>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</si>
  <si>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</si>
  <si>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</si>
  <si>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</si>
  <si>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</si>
  <si>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</si>
  <si>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</si>
  <si>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</si>
  <si>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</si>
  <si>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</si>
  <si>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</si>
  <si>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</si>
  <si>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</si>
  <si>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</si>
  <si>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</si>
  <si>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</si>
  <si>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</si>
  <si>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</si>
  <si>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</si>
  <si>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</si>
  <si>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</si>
  <si>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</si>
  <si>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</si>
  <si>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</si>
  <si>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</si>
  <si>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</si>
  <si>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</si>
  <si>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</si>
  <si>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</si>
  <si>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</si>
  <si>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</si>
  <si>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</si>
  <si>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</si>
  <si>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</si>
  <si>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</si>
  <si>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</si>
  <si>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</si>
  <si>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</si>
  <si>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</si>
  <si>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</si>
  <si>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</si>
  <si>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</si>
  <si>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</si>
  <si>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</si>
  <si>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</si>
  <si>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</si>
  <si>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</si>
  <si>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</si>
  <si>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</si>
  <si>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</si>
  <si>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</si>
  <si>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Normalisation of dividend assumptions in notional financial structures</t>
  </si>
  <si>
    <t>Ofwat's DPC governance and DPC exit process</t>
  </si>
  <si>
    <t>DPC performance commitments</t>
  </si>
  <si>
    <t>We propose that Ofwat consults on DPC licence amendments in sufficient time that the consultation conclusions can be incorporated into the final determinations. We also propose that licence amendments for later DPC-cohorts do not disadvantage the current DPC cohort.</t>
  </si>
  <si>
    <t>Strategic water resources solution development</t>
  </si>
  <si>
    <t>J007</t>
  </si>
  <si>
    <t>J007a</t>
  </si>
  <si>
    <t>Joint statement on strategic water resources solution development</t>
  </si>
  <si>
    <t>This is a joint statement, prepared by all eight companies and should be read in conjunction with J007.</t>
  </si>
  <si>
    <t>DPC - Licence amendments</t>
  </si>
  <si>
    <t>DPC and IFRS16</t>
  </si>
  <si>
    <t>J004 section 4</t>
  </si>
  <si>
    <t>AMP6 SIM reconciliation methodology</t>
  </si>
  <si>
    <t>J005 section 1</t>
  </si>
  <si>
    <t>PR14 reconciliation retail inflation</t>
  </si>
  <si>
    <t xml:space="preserve">Ofwat should recognise that the Revenue Adjustment model is incorrectly applying RPI inflation to Customer Experience Programme ODI penalties. Additionally, Ofwat should provide guidance on how to appropriately adjust inputs into the Reconciliation model so as to prevent undue inflation of Residential Retail ODI rewards/penalties.
</t>
  </si>
  <si>
    <t>J005 section 2</t>
  </si>
  <si>
    <t>Retail cost assessment</t>
  </si>
  <si>
    <t>We propose that Ofwat modify the C-Mex methodology to improve statistical significance of results and incentive design, specifically: 1) boost annual sample size, 2) remove NPS from index, 3) re-design the financial incentive calculation.</t>
  </si>
  <si>
    <t xml:space="preserve">United Utilities proposes that Ofwat revert to the previous approach of using nominal average bills when modelling future retail costs
</t>
  </si>
  <si>
    <t>J003 section 2</t>
  </si>
  <si>
    <t>Outcomes - Common - Internal sewer flooding</t>
  </si>
  <si>
    <t>Outcomes - Common - Water mains repairs</t>
  </si>
  <si>
    <t>Outcomes - Common - Unplanned outage</t>
  </si>
  <si>
    <t>Outcomes - Common - Sewer collapses</t>
  </si>
  <si>
    <t>Outcomes - Bespoke measures - Water quality customer contacts</t>
  </si>
  <si>
    <t>Outcomes - Bespoke measures - Voids</t>
  </si>
  <si>
    <t>The level which we proposed in our response to our draft determination is one of the lowest in the industry, and better than Ofwat’s threshold for good performance. Therefore we consider that our proposal should be acceptable.</t>
  </si>
  <si>
    <t>UU’s target needs to be reset to reflect our revised estimates. We propose that our target should be based on our Draft Determination response. The target should show a profiled reduction to 2024-25.</t>
  </si>
  <si>
    <t>UU’s target needs to be reset to reflect our revised estimates. Given the recent movement towards a common definition, we believe that companies’ estimates of collapses are not yet fully comparable. Therefore it is not appropriate to set targets for large reductions based on company comparisons. We have proposed a glidepath based on the Draft Determination profile.</t>
  </si>
  <si>
    <t>We do not consider the changes to PCC and water supply interruption rates to be justified. These increases are company-specific rather than mechanistic. We do not consider applying such an approach is compatible with fast-track status, nor is it justified by our customer research.</t>
  </si>
  <si>
    <t>In view of the difficulties in reducing customer contacts from upland sources, and the additional complication associated with the potential scheme to address discolouration in the Vyrnwy aqueduct, we propose that the target set in the UU Draft Determination be retained.</t>
  </si>
  <si>
    <t>J008</t>
  </si>
  <si>
    <t>J004 section 2</t>
  </si>
  <si>
    <t>Ratio of embedded to new debt</t>
  </si>
  <si>
    <t>J004 section 1</t>
  </si>
  <si>
    <t>The standard collar on underperformance which has been applied to other companies should also be applied to UU.
We think that the glidepath for internal flooding should be modified, as it has been for interruptions.</t>
  </si>
  <si>
    <t>Outcomes - Common -water supply interruptions</t>
  </si>
  <si>
    <t>We consider that the scale of immediate reduction required means that most of the industry will not be able to meet the 2020-21 target. We have proposed an alternative glidepath.</t>
  </si>
  <si>
    <t>J002 section 2.1</t>
  </si>
  <si>
    <t>J002 Section 2.2</t>
  </si>
  <si>
    <t>J002 section 2.3</t>
  </si>
  <si>
    <t>Outcomes - Common - Compliance Risk Index</t>
  </si>
  <si>
    <t>J002 section 2.4</t>
  </si>
  <si>
    <t>Outcomes - Common - Per Capita Consumption</t>
  </si>
  <si>
    <t>We do not consider the proposed targets are achievable and Ofwat should revert to its initial proposals for PCC reductions.</t>
  </si>
  <si>
    <t>J002 section 2.5</t>
  </si>
  <si>
    <t>J002 section 2.6</t>
  </si>
  <si>
    <t>J002 section 2.7</t>
  </si>
  <si>
    <t>Outcomes - Common - C-MeX</t>
  </si>
  <si>
    <t>J002 section 2.8</t>
  </si>
  <si>
    <t>We consider that the deadband is still insufficient because scores are volatile from year to year. The majority of companies would face penalties, despite the industry’s good performance on water quality. We have proposed a higher deadband.</t>
  </si>
  <si>
    <t>J002 section 3.2</t>
  </si>
  <si>
    <t>Outcomes - Changes to PCC and water supply incentive rates</t>
  </si>
  <si>
    <t>Outcomes - Change to sewer collapse incentive rate</t>
  </si>
  <si>
    <t>Our proposed incentive rate is at median level, and very similar to rates proposed by a number of other companies. The potential financial impact is very high, taking into account the uncertainty associated with a move to common measurement. We have proposed a lower incentive rate.</t>
  </si>
  <si>
    <t>J002 section 4.1</t>
  </si>
  <si>
    <t>J002 section 4.3</t>
  </si>
  <si>
    <t>J002 Section 3.3</t>
  </si>
  <si>
    <t>If this new ODI is to be introduced, we consider that the proposed incentive rate is too high, giving a potentially disproportionate impact compared to other ODIs, and also too heavily biased towards underperformance payments. We have proposed a lower underperformance rate.</t>
  </si>
  <si>
    <t>Whilst we are pleased that Ofwat has reassessed its embedded:new debt ratio in the revised WACC, we think that the balance apportioned to embedded debt should be higher.</t>
  </si>
  <si>
    <t>Outcomes representations data submission</t>
  </si>
  <si>
    <t>Data tables</t>
  </si>
  <si>
    <t>J002a</t>
  </si>
  <si>
    <t>Frontier economics report on CMeX</t>
  </si>
  <si>
    <t>This report presents the findings of Frontier Economics from their independent review of the statistical strength, and the pragmatic options for improving, the proposed methodology underpinning the new C-MeX incentive.</t>
  </si>
  <si>
    <t>J002b</t>
  </si>
  <si>
    <t>Impact of WACC revision on credit ratings</t>
  </si>
  <si>
    <t>We present the impact of Ofwat's proposed amendment to the WACC (and it's indications of a further downside) on the credit ratings for he notional company.</t>
  </si>
  <si>
    <t>Impact of WACC revision on new debt indexation</t>
  </si>
  <si>
    <t>J004 section 1.4</t>
  </si>
  <si>
    <t xml:space="preserve">Financeability and financial resilience stem from the company’s overall revenue relative to its costs, and its ex post revenue risk, for example due to ODI performance. As such, the financeability of the company (and actual ratings) depends on many assumptions that Ofwat may make at the Final Determination – not just its assumption for the WACC.
UUW continues to face significant uncertainty about the implications of Ofwat’s recent publications have for UUW’s expected outcome. In particular, we cannot reliably estimate the amount of overall revenue that UUW could expect to be allowed during AMP7 based on updating for the most recent assumptions applied to slow track draft determinations provided to slow track companies. 
If the final determination assumes, in addition to Ofwat’s proposed slow track DD WACC:
• Recognition for our representations on cost assessment (including cost adjustment claims);
• Recognition of our representation on PAYG and “fast cash” advancement, including our proposals (in our fast track DD response) to accelerate transition of CPIH, by advancing RCV run-off;
• Higher resultant revenue allowances, such that customer bill levels (overall level and profile) are consistent with our September 2018 business plan; and
• Amelioration of our more significant ex post revenue risks, in particular to further reduce the detrimental impact of Ofwat’s proposed internal sewer flooding and sewer collapses ODIs;
then the board is likely to judge that the final determination will enable the company to be financeable and financially resilient on both an actual and notional company basis. However, given that we cannot predict Ofwat’s judgement on the various issues set out above, it is impossible at this stage to provide any definitive conclusion regarding the financeability of Ofwat’s proposed change to the WACC as it applies to the actual company. 
</t>
  </si>
  <si>
    <t>Need for further CPIH transition</t>
  </si>
  <si>
    <t>In light of the effect of the July DD WACC, there is now an increased need for additional CPIH transition (as proposed in our Fast track DD response documents D004 and D004a), not only to maintain bills in line with customer preferences but that it is also likely to be required to support financeability of the notional and actual company.</t>
  </si>
  <si>
    <t>J004 section 2.4</t>
  </si>
  <si>
    <t>J004 section 3.5</t>
  </si>
  <si>
    <t>RoRE ranges</t>
  </si>
  <si>
    <t>Ofwat has made further interventions in the July draft determinations which exacerbate the downside skew of company ODI ranges. Taken together with the reduction in the cost of capital, Ofwat’s continued interventions in the July draft determinations give an overall package which does not provide a reasonable balance between risk and return.</t>
  </si>
  <si>
    <t>J004 section 5</t>
  </si>
  <si>
    <t>App26 RoRE range tables</t>
  </si>
  <si>
    <t>Table App26, updated to reflect our best view of Ofwat's slow track DD interventions. We have also provided a versions which represents our DD representations.</t>
  </si>
  <si>
    <t>J004a</t>
  </si>
  <si>
    <t>we outline the potential negative impact of IFRS16 on UUW’s ability to implement a DPC approach and the need for Ofwat to recognise this as a potential risk moving forward</t>
  </si>
  <si>
    <t>As a fast-track company, we have provided the following data tables:</t>
  </si>
  <si>
    <t>PR19 draft determinations - Outcomes representations data submission
Document reference J002a (commentary within J002)</t>
  </si>
  <si>
    <t>PR19 draft determinations - Developer services data request
Document reference J008a (commentary within J008)</t>
  </si>
  <si>
    <t>App26
Document reference J004a (Commentary within J004)</t>
  </si>
  <si>
    <t>WS1
Document reference J003b (commentary within J003)</t>
  </si>
  <si>
    <t>Consolidated version of data table, reflecting all previous submissions - no new data provided</t>
  </si>
  <si>
    <t>WS2
Document reference J003b (commentary within J003)</t>
  </si>
  <si>
    <t>WWS1
Document reference J003b (commentary within J003)</t>
  </si>
  <si>
    <t>WWS2
Document reference J003b (commentary within J003)</t>
  </si>
  <si>
    <t>R1
Document reference J003b (commentary within J003)</t>
  </si>
  <si>
    <t>J006 section 3.1</t>
  </si>
  <si>
    <t>DPC - Uncertainty mechanism</t>
  </si>
  <si>
    <t>J006 section 3.2 and 3.3</t>
  </si>
  <si>
    <t>J006 section 3.4</t>
  </si>
  <si>
    <t>J006 section 3.5</t>
  </si>
  <si>
    <t>J006 section 3.6</t>
  </si>
  <si>
    <t>We propose reinstatement of a totex sharing regime and cost allowances based on UUW's estimates. Development costs for UUW sources should be allocated 100% to UUW, rather than shared with Severn Trent. Without such changes, this adds up to a package which appears to penalise United Utilities for its discretionary work over several years to promote water trading and acts as a strong disincentive to participate in such proposals.</t>
  </si>
  <si>
    <t>J008a</t>
  </si>
  <si>
    <t>Developer Services - data request</t>
  </si>
  <si>
    <t>J008 section 4</t>
  </si>
  <si>
    <t>There remains an issue regarding the cost assessment of Diversions activities. On the conference call of 16 August, Ofwat indicated that it may deduct diversions costs from modelled base totex. This would significantly harm the ability of UUW to recover reasonable costs, as it has significant additional projected diversions (due, for example, to the expected requirements of HS2) compared with the “implicit allowance” within totex models. It is therefore very important We require that Ofwat accepts our proposed cost adjustment claim (as set out in our fast track DD response document D003d) to ensure that those reasonable additional costs are recognised in our final determination.</t>
  </si>
  <si>
    <t>We believe that there are grounds for Ofwat to reconsider its approach to including developer services within the overall revenue control. We are concerned that the current focus on the developer and NAV markets may lead to further developments in charging rules and requirements applicable to those markets, which could cause revenues to deviate significantly from those set at the price control. The knock on effects of such changes, when operating within a single overall revenue control, could cause undue harm to customers and/or the company. For this reason, we recommend that Ofwat reconsiders including developer revenues as part of an overall revenue control.</t>
  </si>
  <si>
    <t>J003b</t>
  </si>
  <si>
    <t>J003a</t>
  </si>
  <si>
    <t>Proposed change to WINEP uncertainty mechanism</t>
  </si>
  <si>
    <t>Revised tables WS1, WS2, WWS1, WWS2, and R1</t>
  </si>
  <si>
    <t>We propose that Ofwat accepts a financial incentive for systems thinking, taking into account our additional customer research and our revised proposals set out in the UU draft determination response.</t>
  </si>
  <si>
    <t>D002 - Representations - Outcomes Section 7</t>
  </si>
  <si>
    <t>We have set out in D003b how our proposals take probability into account. We have redrafted the text for the Performance Commitment technical document to reflect this. We propose that the financial incentive be reinstated.</t>
  </si>
  <si>
    <t>D002 - Representations - Outcomes Section 9
D003b - Update to claim - Keeping our reservoirs resilient</t>
  </si>
  <si>
    <t>We propose that, in line with our business plan submission, this performance commitment be split between water and wastewater network plus.
We propose that, in line with EA reporting, this measure be reported to one decimal place.</t>
  </si>
  <si>
    <t>D002 - Representations - Outcomes Section 10</t>
  </si>
  <si>
    <t>We propose that our DD be based on the corrected table. We propose that measurement be carried out by UU and assured by a third party.</t>
  </si>
  <si>
    <t>D002 - Representations - Outcomes Section 11</t>
  </si>
  <si>
    <t>We have proposed some revisions to the definitions and measurement.</t>
  </si>
  <si>
    <t>D002 - Representations - Outcomes Section 12</t>
  </si>
  <si>
    <t xml:space="preserve">Following the recent conclusion of an investigation, United Utilities now has a high likelihood that a ‘red’ scheme will turn ‘green’ when EA confirms its list of green schemes in 2021. The change is in respect of environmental improvements in the Manchester Ship Canal (RBMP2 driver requirement on the Ship Canal to meet moderate status for dissolved oxygen). This follows confirmation from the EA that it now shares our view that a different solution will be required than that planned for AMP6 and this will likely result in additional WINEP requirements being placed on UUW in AMP7.
We propose to include a limited two-sided component to the WINEP cost adjustment mechanism, restricted to this environmental outcome for the Manchester Ship Canal alone. This protects customers in that the costs will only be applied in the event that EA confirm the scheme as green certainty in our WINEP, as we strongly expect. If for some reason it is not triggered (i.e. in the unlikely event that the EA do not require further work to be undertaken), customers are no worse off. </t>
  </si>
  <si>
    <t>Developer contributions &amp; Diversions</t>
  </si>
  <si>
    <t>Assessing Bioresources costs</t>
  </si>
  <si>
    <t>Frontier shift &amp; RPE assumptions</t>
  </si>
  <si>
    <t>Cost adjustment claims - Reservoirs</t>
  </si>
  <si>
    <t>Cost adjustment claims - Diversions</t>
  </si>
  <si>
    <t>J003 section 1.1</t>
  </si>
  <si>
    <t>J003 section 1.4</t>
  </si>
  <si>
    <t>J003 section 1.2.2</t>
  </si>
  <si>
    <t>J003 section 1.2.3</t>
  </si>
  <si>
    <t>J003 section 1.3 and Fast track DD response D003d</t>
  </si>
  <si>
    <t>J003 section 1.3 and Fast track DD response D003a</t>
  </si>
  <si>
    <t>J003 section 1.3 and Fast track DD response D003b</t>
  </si>
  <si>
    <t>J003 section 1.3 and Fast track DD response D003c</t>
  </si>
  <si>
    <t>We do not believe that applying a separate catch-up efficiency challenge or radically changing the modelling approach is appropriate nor required. Instead, Ofwat should adjust the percentage of Wholesale Wastewater expenditure allocated to Bioresources based on each company forecast, consistent with its approach to Water Resources</t>
  </si>
  <si>
    <t xml:space="preserve">We welcome the partial acceptance that the Wholesale controls will be subject to real price effects and that Ofwat should make an adjustment within the determination of the cost baselines to reflect labour real price effects (RPEs). We continue to believe that the actual effective net frontier shift (productivity + real price effect + performance) faced by companies is significantly higher than the ~1.1% per annum stated (for example, due to absorption of additional base costs to deliver more stretching base performance targets), which risks setting an excessively stretching baseline.
However, we do not agree that an ex-post true up at PR24 is required, particularly one that is based on manufacturing wage growth given the high level of uncertainty within that sector posed by Brexit. Customers are already afforded sufficient protection through the cost sharing mechanism and we do not believe that further protection is required to share the risk appropriately. 
</t>
  </si>
  <si>
    <t>Cost adjustment claims - other outstanding issues from Fast track DD representations - Drainage</t>
  </si>
  <si>
    <t>Cost adjustment claims - other outstanding issues from Fast track DD representations - Manchester &amp; Pennines Resilience (M&amp;PR)</t>
  </si>
  <si>
    <t>Outcomes - other outstanding issues from fast track DD representations - Systems thinking</t>
  </si>
  <si>
    <t>Outcomes - other outstanding issues from fast track DD representations - Keeping our reservoirs resilient</t>
  </si>
  <si>
    <t>Outcomes - other outstanding issues from fast track DD representations - Treatment works compliance</t>
  </si>
  <si>
    <t>Outcomes - other outstanding issues from fast track DD representations - Enhancing natural capital for customers</t>
  </si>
  <si>
    <t>Outcomes - other outstanding issues from fast track DD representations - Recycling biosolids</t>
  </si>
  <si>
    <t>Ofwat should adopt option 2, as retaining option 1 would lead to a significant financial risk, which is outside of management control, being included within the price control. The requestor accepts the costs of a diversion and therefore it is only right that the financial risk should also sit with them and not customers or the company.
However, this does not address the two issues that Ofwat cite concerning the inability of botex models to project significant changes in expenditure requirements. Ofwat must avoid simply assuming that it is reasonable to deduct forecast diversions expenditure from its modelled botex assessment, in an attempt to derive a totex baseline excluding diversions. We highlighted in our DD cost assessment response document (UU_DD03, 2019 p. 12).</t>
  </si>
  <si>
    <t>In response to our fast track determinations we presented further evidence in support of our drainage cost adjustment claim</t>
  </si>
  <si>
    <t>In response to our fast track determinations we presented further evidence in support of our M&amp;PR cost adjustment claim</t>
  </si>
  <si>
    <t xml:space="preserve">Errors in cost assessment </t>
  </si>
  <si>
    <t>We highlight three areas where we believe that Ofwat has made errors in its cost assessment. Most significantly, when assessing the level of efficiency to apply to WINEP costs, Ofwat has used the upper quartile "inefficiency" ratio, rather than using the efficiency ratio.
We also explain why Hafren Dyfrdwy should be removed from the assessment of WINEP efficiency, given its very small size and outlying characteristics.</t>
  </si>
  <si>
    <t>Data tables - consolidation of changes from previous submissions (e.g. queries). No new changes are proposed.</t>
  </si>
  <si>
    <t>We represent that Ofwat's proposed WACC leads to credit ratings that are inconsistent with its proposed cost of debt index. Ofwat should rectify this inconsistency in the determinations by ensuring that the index used for new debt is consistent with the credit rating implied by its WACC assumption. The historic difference is 29bps.</t>
  </si>
  <si>
    <t>Impact of WACC revision on financeability and financial resilience</t>
  </si>
  <si>
    <t>We believe that Ofwat should reflect in its notional company dividend assumptions the fact that the growth component should have grown AMP on AMP since (at least 2000/01, to ensure that its assumption (of a base return and rate of growth) is consistent with the cost of equity in NPV terms, over the long term.</t>
  </si>
  <si>
    <t>We request that Ofwat provide us with a draft determination (and the opportunity to make final representations in response) for our  DPC-related performance commitments ahead of the final determination.</t>
  </si>
  <si>
    <t xml:space="preserve">Regulating developer services </t>
  </si>
  <si>
    <t>Regulating developer services - Diversions</t>
  </si>
  <si>
    <t>Regulating developer services - revenue controls</t>
  </si>
  <si>
    <t>There remains an issue regarding the cost assessment of Diversions activities. On the conference call of 16 August, Ofwat indicated that it may deduct diversions costs from modelled base totex. This would significantly harm the ability of UUW to recover reasonable costs, as it has significant additional projected diversions (due, for example, to the expected requirements of HS2) compared with the “implicit allowance” within totex models. It is therefore very important that Ofwat accepts our proposed cost adjustment claim (as set out in our fast track DD response document D003d) to ensure that those reasonable additional costs are recognised in our final determination</t>
  </si>
  <si>
    <t>J004 section 3</t>
  </si>
  <si>
    <t>We are concerned that Ofwat’s revised SIM methodology is out of line with the clear expectations of the majority of companies, as demonstrated in their business plan submissions and that this could have broader consequences for the degree of confidence that companies have in the application of future incentive mechanisms. We propose that Ofwat either reverts to the previously established basis for calculating SIM incentives or otherwise removes outliers which tend to distort the overall outcome for other companies</t>
  </si>
  <si>
    <t>We highlight the need to work constructively to ensure that there is further clarity on timetables, approval gateways, licence amendments and formalisation of existing draft guidance in order to continue to make satisfactory progress on DPC activity.</t>
  </si>
  <si>
    <t>We set out that it is essential that at the final determination the Board has confidence that the risks the project is targeting will be adequately accommodated and addressed in the PR19 final determination, that this remains the case regardless of the means of financing and procurement and that, in the event that a DPC project is ultimately delivered in house that the company is able to efficiently and effectively finance the project.
In this context we do not support Ofwat’s proposal to include the scheme as a notified item in the event of “DPC-exit”, which would result in the interim determination (IDoK) process being used to amend the company’s cost assessment and instead propose alternative mechanisms which are more closely aligned to the WINEP uncertainty mechanism embedded in draft determinations.</t>
  </si>
  <si>
    <t>In general we are supportive of Ofwat's proposed (revised) approach, and provide commentary on the developer services data request</t>
  </si>
  <si>
    <t>J008 sections 1 and 2</t>
  </si>
  <si>
    <t>Developer contributions &amp; Diversions [NRSWA recovery]</t>
  </si>
  <si>
    <t>Assessing Bioresources costs [Bio impact]</t>
  </si>
  <si>
    <t>Assessing Bioresources costs [WwN+ impact]</t>
  </si>
  <si>
    <t>Cost adjustment claims - Diversions Water</t>
  </si>
  <si>
    <t>Cost adjustment claims - Diversions Wastewater</t>
  </si>
  <si>
    <t>Errors in cost assessment</t>
  </si>
  <si>
    <t>Income offset correction</t>
  </si>
  <si>
    <t>J003 section 1.4.2</t>
  </si>
  <si>
    <t>WACC assessment</t>
  </si>
  <si>
    <t>We disagree with the approach reject the legitimacy of using latest market data to inform a WACC that would be even lower, given the current significant amount of political and economic uncertainty, including the prospects of a no-deal uncertainty on Brexit and re-nationalisation risk - predominantly in the water sector - but also in reaction to more risky global dynamics with rising US-China trade tensions and concerns over a global economic slowdown. This has resulted in a flight to “safe-haven” assets such as gold, and resulted in relatively large moves in rates and other metrics over a short period of time. There is no reason to expect that this will persist over the next five years or so, as such recent movements in the short term do not imply a fundamental change in the underlying economics.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</si>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</sst>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5">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1">
    <xf numFmtId="0" fontId="0" fillId="0" borderId="0"/>
  </cellStyleXfs>
  <cellXfs count="106">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top" wrapText="1"/>
      <protection locked="0"/>
    </xf>
    <xf numFmtId="0" fontId="15" fillId="5" borderId="22" xfId="0" applyFont="1" applyFill="1" applyBorder="1" applyAlignment="1" applyProtection="1">
      <alignment horizontal="left" vertical="top" wrapText="1"/>
      <protection locked="0"/>
    </xf>
    <xf numFmtId="0" fontId="15" fillId="5" borderId="18" xfId="0" applyFont="1" applyFill="1" applyBorder="1" applyAlignment="1" applyProtection="1">
      <alignment horizontal="left" vertical="top" wrapText="1"/>
      <protection locked="0"/>
    </xf>
    <xf numFmtId="0" fontId="15" fillId="5" borderId="19" xfId="0" applyFont="1" applyFill="1" applyBorder="1" applyAlignment="1" applyProtection="1">
      <alignment horizontal="left" vertical="top" wrapText="1"/>
      <protection locked="0"/>
    </xf>
    <xf numFmtId="0" fontId="3" fillId="5" borderId="18" xfId="0" applyFont="1" applyFill="1" applyBorder="1" applyAlignment="1" applyProtection="1">
      <alignment vertical="center" wrapText="1"/>
      <protection locked="0"/>
    </xf>
    <xf numFmtId="0" fontId="3" fillId="5" borderId="12"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top" wrapText="1"/>
      <protection locked="0"/>
    </xf>
    <xf numFmtId="164" fontId="3" fillId="5" borderId="16" xfId="0" applyNumberFormat="1" applyFont="1" applyFill="1" applyBorder="1" applyAlignment="1" applyProtection="1">
      <alignment horizontal="center" vertical="center" wrapText="1"/>
      <protection locked="0"/>
    </xf>
    <xf numFmtId="164" fontId="3" fillId="5" borderId="16" xfId="0" applyNumberFormat="1"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center" wrapText="1"/>
      <protection locked="0"/>
    </xf>
    <xf numFmtId="164" fontId="3" fillId="7" borderId="16" xfId="0" applyNumberFormat="1" applyFont="1" applyFill="1" applyBorder="1" applyAlignment="1">
      <alignment horizontal="center" vertical="center" wrapText="1"/>
    </xf>
    <xf numFmtId="0" fontId="7" fillId="5" borderId="22" xfId="0"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ColWidth="9" defaultRowHeight="14.25" x14ac:dyDescent="0.2"/>
  <cols>
    <col min="1" max="1" width="0.875" style="81" customWidth="1"/>
    <col min="2" max="17" width="9" style="81"/>
    <col min="18" max="18" width="10.375" style="81" customWidth="1"/>
    <col min="19" max="16384" width="9" style="81"/>
  </cols>
  <sheetData/>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tabSelected="1" zoomScale="90" zoomScaleNormal="90" workbookViewId="0"/>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7.37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2" t="s">
        <v>148</v>
      </c>
    </row>
    <row r="4" spans="2:10" ht="15" x14ac:dyDescent="0.2">
      <c r="I4" s="83"/>
      <c r="J4" s="43" t="str">
        <f>VLOOKUP($J$3,Conames,2,0)</f>
        <v>UU</v>
      </c>
    </row>
    <row r="5" spans="2:10" ht="19.5" x14ac:dyDescent="0.2">
      <c r="B5" s="2" t="s">
        <v>3</v>
      </c>
      <c r="C5" s="3"/>
      <c r="D5" s="3"/>
      <c r="E5" s="3"/>
      <c r="F5" s="3"/>
    </row>
    <row r="6" spans="2:10" ht="15" thickBot="1" x14ac:dyDescent="0.25"/>
    <row r="7" spans="2:10" ht="13.9" customHeight="1" thickTop="1" x14ac:dyDescent="0.2">
      <c r="B7" s="97" t="s">
        <v>4</v>
      </c>
      <c r="C7" s="98"/>
      <c r="D7" s="98"/>
      <c r="E7" s="98"/>
      <c r="F7" s="98"/>
      <c r="G7" s="98"/>
      <c r="H7" s="98"/>
      <c r="I7" s="98"/>
      <c r="J7" s="99"/>
    </row>
    <row r="8" spans="2:10" x14ac:dyDescent="0.2">
      <c r="B8" s="100"/>
      <c r="C8" s="101"/>
      <c r="D8" s="101"/>
      <c r="E8" s="101"/>
      <c r="F8" s="101"/>
      <c r="G8" s="101"/>
      <c r="H8" s="101"/>
      <c r="I8" s="101"/>
      <c r="J8" s="102"/>
    </row>
    <row r="9" spans="2:10" x14ac:dyDescent="0.2">
      <c r="B9" s="100"/>
      <c r="C9" s="101"/>
      <c r="D9" s="101"/>
      <c r="E9" s="101"/>
      <c r="F9" s="101"/>
      <c r="G9" s="101"/>
      <c r="H9" s="101"/>
      <c r="I9" s="101"/>
      <c r="J9" s="102"/>
    </row>
    <row r="10" spans="2:10" x14ac:dyDescent="0.2">
      <c r="B10" s="100"/>
      <c r="C10" s="101"/>
      <c r="D10" s="101"/>
      <c r="E10" s="101"/>
      <c r="F10" s="101"/>
      <c r="G10" s="101"/>
      <c r="H10" s="101"/>
      <c r="I10" s="101"/>
      <c r="J10" s="102"/>
    </row>
    <row r="11" spans="2:10" x14ac:dyDescent="0.2">
      <c r="B11" s="100"/>
      <c r="C11" s="101"/>
      <c r="D11" s="101"/>
      <c r="E11" s="101"/>
      <c r="F11" s="101"/>
      <c r="G11" s="101"/>
      <c r="H11" s="101"/>
      <c r="I11" s="101"/>
      <c r="J11" s="102"/>
    </row>
    <row r="12" spans="2:10" x14ac:dyDescent="0.2">
      <c r="B12" s="100"/>
      <c r="C12" s="101"/>
      <c r="D12" s="101"/>
      <c r="E12" s="101"/>
      <c r="F12" s="101"/>
      <c r="G12" s="101"/>
      <c r="H12" s="101"/>
      <c r="I12" s="101"/>
      <c r="J12" s="102"/>
    </row>
    <row r="13" spans="2:10" x14ac:dyDescent="0.2">
      <c r="B13" s="100"/>
      <c r="C13" s="101"/>
      <c r="D13" s="101"/>
      <c r="E13" s="101"/>
      <c r="F13" s="101"/>
      <c r="G13" s="101"/>
      <c r="H13" s="101"/>
      <c r="I13" s="101"/>
      <c r="J13" s="102"/>
    </row>
    <row r="14" spans="2:10" ht="70.150000000000006" customHeight="1" thickBot="1" x14ac:dyDescent="0.25">
      <c r="B14" s="103"/>
      <c r="C14" s="104"/>
      <c r="D14" s="104"/>
      <c r="E14" s="104"/>
      <c r="F14" s="104"/>
      <c r="G14" s="104"/>
      <c r="H14" s="104"/>
      <c r="I14" s="104"/>
      <c r="J14" s="105"/>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38.25" x14ac:dyDescent="0.2">
      <c r="B18" s="16" t="str">
        <f>IF(C18="","",$J$4&amp;"."&amp;'Data validation'!$E4)</f>
        <v>UU.DD.CA1</v>
      </c>
      <c r="C18" s="46" t="s">
        <v>485</v>
      </c>
      <c r="D18" s="92">
        <v>0</v>
      </c>
      <c r="E18" s="92">
        <v>5.5300000000000011</v>
      </c>
      <c r="F18" s="95">
        <f t="shared" ref="F18:F81" si="0">IF(C18="","",E18-D18)</f>
        <v>5.5300000000000011</v>
      </c>
      <c r="G18" s="94" t="s">
        <v>91</v>
      </c>
      <c r="H18" s="94"/>
      <c r="I18" s="94"/>
      <c r="J18" s="90" t="s">
        <v>448</v>
      </c>
    </row>
    <row r="19" spans="2:10" ht="38.25" x14ac:dyDescent="0.2">
      <c r="B19" s="16" t="str">
        <f>IF(C19="","",$J$4&amp;"."&amp;'Data validation'!$E5)</f>
        <v>UU.DD.CA2</v>
      </c>
      <c r="C19" s="46" t="s">
        <v>485</v>
      </c>
      <c r="D19" s="92">
        <v>0</v>
      </c>
      <c r="E19" s="92">
        <v>3.370000000000001</v>
      </c>
      <c r="F19" s="95">
        <f t="shared" si="0"/>
        <v>3.370000000000001</v>
      </c>
      <c r="G19" s="94" t="s">
        <v>96</v>
      </c>
      <c r="H19" s="94"/>
      <c r="I19" s="94"/>
      <c r="J19" s="90" t="s">
        <v>448</v>
      </c>
    </row>
    <row r="20" spans="2:10" ht="25.5" x14ac:dyDescent="0.2">
      <c r="B20" s="16" t="str">
        <f>IF(C20="","",$J$4&amp;"."&amp;'Data validation'!$E6)</f>
        <v>UU.DD.CA3</v>
      </c>
      <c r="C20" s="46" t="s">
        <v>486</v>
      </c>
      <c r="D20" s="92">
        <v>390</v>
      </c>
      <c r="E20" s="92">
        <v>351</v>
      </c>
      <c r="F20" s="95">
        <f t="shared" si="0"/>
        <v>-39</v>
      </c>
      <c r="G20" s="94" t="s">
        <v>101</v>
      </c>
      <c r="H20" s="94"/>
      <c r="I20" s="94"/>
      <c r="J20" s="90" t="s">
        <v>450</v>
      </c>
    </row>
    <row r="21" spans="2:10" ht="25.5" x14ac:dyDescent="0.2">
      <c r="B21" s="16" t="str">
        <f>IF(C21="","",$J$4&amp;"."&amp;'Data validation'!$E7)</f>
        <v>UU.DD.CA4</v>
      </c>
      <c r="C21" s="46" t="s">
        <v>487</v>
      </c>
      <c r="D21" s="92">
        <v>0</v>
      </c>
      <c r="E21" s="92">
        <f>-F20</f>
        <v>39</v>
      </c>
      <c r="F21" s="95">
        <f t="shared" si="0"/>
        <v>39</v>
      </c>
      <c r="G21" s="94" t="s">
        <v>96</v>
      </c>
      <c r="H21" s="94"/>
      <c r="I21" s="94"/>
      <c r="J21" s="90" t="s">
        <v>450</v>
      </c>
    </row>
    <row r="22" spans="2:10" ht="25.5" x14ac:dyDescent="0.2">
      <c r="B22" s="16" t="str">
        <f>IF(C22="","",$J$4&amp;"."&amp;'Data validation'!$E8)</f>
        <v>UU.DD.CA5</v>
      </c>
      <c r="C22" s="46" t="s">
        <v>445</v>
      </c>
      <c r="D22" s="92"/>
      <c r="E22" s="92"/>
      <c r="F22" s="95">
        <f t="shared" si="0"/>
        <v>0</v>
      </c>
      <c r="G22" s="94"/>
      <c r="H22" s="94"/>
      <c r="I22" s="94"/>
      <c r="J22" s="90" t="s">
        <v>451</v>
      </c>
    </row>
    <row r="23" spans="2:10" ht="25.5" x14ac:dyDescent="0.2">
      <c r="B23" s="16" t="str">
        <f>IF(C23="","",$J$4&amp;"."&amp;'Data validation'!$E9)</f>
        <v>UU.DD.CA6</v>
      </c>
      <c r="C23" s="46" t="s">
        <v>446</v>
      </c>
      <c r="D23" s="92">
        <v>0</v>
      </c>
      <c r="E23" s="92">
        <v>51.186999999999998</v>
      </c>
      <c r="F23" s="95">
        <f t="shared" si="0"/>
        <v>51.186999999999998</v>
      </c>
      <c r="G23" s="94" t="s">
        <v>86</v>
      </c>
      <c r="H23" s="94"/>
      <c r="I23" s="94"/>
      <c r="J23" s="90" t="s">
        <v>454</v>
      </c>
    </row>
    <row r="24" spans="2:10" ht="25.5" x14ac:dyDescent="0.2">
      <c r="B24" s="16" t="str">
        <f>IF(C24="","",$J$4&amp;"."&amp;'Data validation'!$E10)</f>
        <v>UU.DD.CA7</v>
      </c>
      <c r="C24" s="46" t="s">
        <v>488</v>
      </c>
      <c r="D24" s="92">
        <v>7.75</v>
      </c>
      <c r="E24" s="92">
        <v>68.20875679268589</v>
      </c>
      <c r="F24" s="95">
        <f t="shared" si="0"/>
        <v>60.45875679268589</v>
      </c>
      <c r="G24" s="94" t="s">
        <v>91</v>
      </c>
      <c r="H24" s="94"/>
      <c r="I24" s="94"/>
      <c r="J24" s="90" t="s">
        <v>452</v>
      </c>
    </row>
    <row r="25" spans="2:10" ht="25.5" x14ac:dyDescent="0.2">
      <c r="B25" s="16" t="str">
        <f>IF(C25="","",$J$4&amp;"."&amp;'Data validation'!$E11)</f>
        <v>UU.DD.CA8</v>
      </c>
      <c r="C25" s="46" t="s">
        <v>489</v>
      </c>
      <c r="D25" s="92">
        <v>13.74</v>
      </c>
      <c r="E25" s="92">
        <v>43.401270387502564</v>
      </c>
      <c r="F25" s="95">
        <f t="shared" si="0"/>
        <v>29.661270387502562</v>
      </c>
      <c r="G25" s="94" t="s">
        <v>96</v>
      </c>
      <c r="H25" s="94"/>
      <c r="I25" s="94"/>
      <c r="J25" s="90" t="s">
        <v>452</v>
      </c>
    </row>
    <row r="26" spans="2:10" ht="51" x14ac:dyDescent="0.2">
      <c r="B26" s="16" t="str">
        <f>IF(C26="","",$J$4&amp;"."&amp;'Data validation'!$E12)</f>
        <v>UU.DD.CA9</v>
      </c>
      <c r="C26" s="46" t="s">
        <v>458</v>
      </c>
      <c r="D26" s="92">
        <v>0</v>
      </c>
      <c r="E26" s="92">
        <v>87.716816469999998</v>
      </c>
      <c r="F26" s="95">
        <f t="shared" si="0"/>
        <v>87.716816469999998</v>
      </c>
      <c r="G26" s="94" t="s">
        <v>96</v>
      </c>
      <c r="H26" s="94"/>
      <c r="I26" s="94"/>
      <c r="J26" s="90" t="s">
        <v>453</v>
      </c>
    </row>
    <row r="27" spans="2:10" ht="76.5" x14ac:dyDescent="0.2">
      <c r="B27" s="16" t="str">
        <f>IF(C27="","",$J$4&amp;"."&amp;'Data validation'!$E13)</f>
        <v>UU.DD.CA10</v>
      </c>
      <c r="C27" s="46" t="s">
        <v>459</v>
      </c>
      <c r="D27" s="92">
        <v>57.4</v>
      </c>
      <c r="E27" s="92">
        <v>66.7</v>
      </c>
      <c r="F27" s="95">
        <f t="shared" si="0"/>
        <v>9.3000000000000043</v>
      </c>
      <c r="G27" s="94" t="s">
        <v>91</v>
      </c>
      <c r="H27" s="94"/>
      <c r="I27" s="94"/>
      <c r="J27" s="90" t="s">
        <v>455</v>
      </c>
    </row>
    <row r="28" spans="2:10" x14ac:dyDescent="0.2">
      <c r="B28" s="16" t="str">
        <f>IF(C28="","",$J$4&amp;"."&amp;'Data validation'!$E14)</f>
        <v>UU.DD.CA11</v>
      </c>
      <c r="C28" s="46" t="s">
        <v>490</v>
      </c>
      <c r="D28" s="92">
        <v>0</v>
      </c>
      <c r="E28" s="93">
        <v>21.946000000000026</v>
      </c>
      <c r="F28" s="95">
        <f t="shared" si="0"/>
        <v>21.946000000000026</v>
      </c>
      <c r="G28" s="50" t="s">
        <v>96</v>
      </c>
      <c r="H28" s="50"/>
      <c r="I28" s="50"/>
      <c r="J28" s="51" t="s">
        <v>492</v>
      </c>
    </row>
    <row r="29" spans="2:10" x14ac:dyDescent="0.2">
      <c r="B29" s="16" t="str">
        <f>IF(C29="","",$J$4&amp;"."&amp;'Data validation'!$E15)</f>
        <v>UU.DD.CA12</v>
      </c>
      <c r="C29" s="46" t="s">
        <v>491</v>
      </c>
      <c r="D29" s="93">
        <v>37.299999999999997</v>
      </c>
      <c r="E29" s="93">
        <v>125.6</v>
      </c>
      <c r="F29" s="95">
        <f t="shared" si="0"/>
        <v>88.3</v>
      </c>
      <c r="G29" s="50" t="s">
        <v>91</v>
      </c>
      <c r="H29" s="50"/>
      <c r="I29" s="50"/>
      <c r="J29" s="90" t="s">
        <v>448</v>
      </c>
    </row>
    <row r="30" spans="2:10" x14ac:dyDescent="0.2">
      <c r="B30" s="16" t="str">
        <f>IF(C30="","",$J$4&amp;"."&amp;'Data validation'!$E16)</f>
        <v/>
      </c>
      <c r="C30" s="46"/>
      <c r="D30" s="47"/>
      <c r="E30" s="47"/>
      <c r="F30" s="14" t="str">
        <f t="shared" si="0"/>
        <v/>
      </c>
      <c r="G30" s="50"/>
      <c r="H30" s="50"/>
      <c r="I30" s="50"/>
      <c r="J30" s="51"/>
    </row>
    <row r="31" spans="2:10" x14ac:dyDescent="0.2">
      <c r="B31" s="16" t="str">
        <f>IF(C31="","",$J$4&amp;"."&amp;'Data validation'!$E17)</f>
        <v/>
      </c>
      <c r="C31" s="46"/>
      <c r="D31" s="47"/>
      <c r="E31" s="47"/>
      <c r="F31" s="14" t="str">
        <f t="shared" si="0"/>
        <v/>
      </c>
      <c r="G31" s="50"/>
      <c r="H31" s="50"/>
      <c r="I31" s="50"/>
      <c r="J31" s="51"/>
    </row>
    <row r="32" spans="2:10" x14ac:dyDescent="0.2">
      <c r="B32" s="16" t="str">
        <f>IF(C32="","",$J$4&amp;"."&amp;'Data validation'!$E18)</f>
        <v/>
      </c>
      <c r="C32" s="46"/>
      <c r="D32" s="47"/>
      <c r="E32" s="47"/>
      <c r="F32" s="14" t="str">
        <f t="shared" si="0"/>
        <v/>
      </c>
      <c r="G32" s="50"/>
      <c r="H32" s="50"/>
      <c r="I32" s="50"/>
      <c r="J32" s="51"/>
    </row>
    <row r="33" spans="2:10" x14ac:dyDescent="0.2">
      <c r="B33" s="16" t="str">
        <f>IF(C33="","",$J$4&amp;"."&amp;'Data validation'!$E19)</f>
        <v/>
      </c>
      <c r="C33" s="46"/>
      <c r="D33" s="47"/>
      <c r="E33" s="47"/>
      <c r="F33" s="14" t="str">
        <f t="shared" si="0"/>
        <v/>
      </c>
      <c r="G33" s="50"/>
      <c r="H33" s="50"/>
      <c r="I33" s="50"/>
      <c r="J33" s="51"/>
    </row>
    <row r="34" spans="2:10" x14ac:dyDescent="0.2">
      <c r="B34" s="16" t="str">
        <f>IF(C34="","",$J$4&amp;"."&amp;'Data validation'!$E20)</f>
        <v/>
      </c>
      <c r="C34" s="46"/>
      <c r="D34" s="47"/>
      <c r="E34" s="47"/>
      <c r="F34" s="14" t="str">
        <f t="shared" si="0"/>
        <v/>
      </c>
      <c r="G34" s="50"/>
      <c r="H34" s="50"/>
      <c r="I34" s="50"/>
      <c r="J34" s="51"/>
    </row>
    <row r="35" spans="2:10" x14ac:dyDescent="0.2">
      <c r="B35" s="16" t="str">
        <f>IF(C35="","",$J$4&amp;"."&amp;'Data validation'!$E21)</f>
        <v/>
      </c>
      <c r="C35" s="46"/>
      <c r="D35" s="47"/>
      <c r="E35" s="47"/>
      <c r="F35" s="14" t="str">
        <f t="shared" si="0"/>
        <v/>
      </c>
      <c r="G35" s="50"/>
      <c r="H35" s="50"/>
      <c r="I35" s="50"/>
      <c r="J35" s="51"/>
    </row>
    <row r="36" spans="2:10" x14ac:dyDescent="0.2">
      <c r="B36" s="16" t="str">
        <f>IF(C36="","",$J$4&amp;"."&amp;'Data validation'!$E22)</f>
        <v/>
      </c>
      <c r="C36" s="46"/>
      <c r="D36" s="47"/>
      <c r="E36" s="47"/>
      <c r="F36" s="14" t="str">
        <f t="shared" si="0"/>
        <v/>
      </c>
      <c r="G36" s="50"/>
      <c r="H36" s="50"/>
      <c r="I36" s="50"/>
      <c r="J36" s="51"/>
    </row>
    <row r="37" spans="2:10" x14ac:dyDescent="0.2">
      <c r="B37" s="16" t="str">
        <f>IF(C37="","",$J$4&amp;"."&amp;'Data validation'!$E23)</f>
        <v/>
      </c>
      <c r="C37" s="46"/>
      <c r="D37" s="47"/>
      <c r="E37" s="47"/>
      <c r="F37" s="14" t="str">
        <f t="shared" si="0"/>
        <v/>
      </c>
      <c r="G37" s="50"/>
      <c r="H37" s="50"/>
      <c r="I37" s="50"/>
      <c r="J37" s="51"/>
    </row>
    <row r="38" spans="2:10" x14ac:dyDescent="0.2">
      <c r="B38" s="16" t="str">
        <f>IF(C38="","",$J$4&amp;"."&amp;'Data validation'!$E24)</f>
        <v/>
      </c>
      <c r="C38" s="46"/>
      <c r="D38" s="47"/>
      <c r="E38" s="47"/>
      <c r="F38" s="14" t="str">
        <f t="shared" si="0"/>
        <v/>
      </c>
      <c r="G38" s="50"/>
      <c r="H38" s="50"/>
      <c r="I38" s="50"/>
      <c r="J38" s="51"/>
    </row>
    <row r="39" spans="2:10" x14ac:dyDescent="0.2">
      <c r="B39" s="16" t="str">
        <f>IF(C39="","",$J$4&amp;"."&amp;'Data validation'!$E25)</f>
        <v/>
      </c>
      <c r="C39" s="46"/>
      <c r="D39" s="47"/>
      <c r="E39" s="47"/>
      <c r="F39" s="14" t="str">
        <f t="shared" si="0"/>
        <v/>
      </c>
      <c r="G39" s="50"/>
      <c r="H39" s="50"/>
      <c r="I39" s="50"/>
      <c r="J39" s="51"/>
    </row>
    <row r="40" spans="2:10" x14ac:dyDescent="0.2">
      <c r="B40" s="16" t="str">
        <f>IF(C40="","",$J$4&amp;"."&amp;'Data validation'!$E26)</f>
        <v/>
      </c>
      <c r="C40" s="46"/>
      <c r="D40" s="47"/>
      <c r="E40" s="47"/>
      <c r="F40" s="14" t="str">
        <f t="shared" si="0"/>
        <v/>
      </c>
      <c r="G40" s="50"/>
      <c r="H40" s="50"/>
      <c r="I40" s="50"/>
      <c r="J40" s="51"/>
    </row>
    <row r="41" spans="2:10" x14ac:dyDescent="0.2">
      <c r="B41" s="16" t="str">
        <f>IF(C41="","",$J$4&amp;"."&amp;'Data validation'!$E27)</f>
        <v/>
      </c>
      <c r="C41" s="46"/>
      <c r="D41" s="47"/>
      <c r="E41" s="47"/>
      <c r="F41" s="14" t="str">
        <f t="shared" si="0"/>
        <v/>
      </c>
      <c r="G41" s="50"/>
      <c r="H41" s="50"/>
      <c r="I41" s="50"/>
      <c r="J41" s="51"/>
    </row>
    <row r="42" spans="2:10" x14ac:dyDescent="0.2">
      <c r="B42" s="16" t="str">
        <f>IF(C42="","",$J$4&amp;"."&amp;'Data validation'!$E28)</f>
        <v/>
      </c>
      <c r="C42" s="46"/>
      <c r="D42" s="47"/>
      <c r="E42" s="47"/>
      <c r="F42" s="14" t="str">
        <f t="shared" si="0"/>
        <v/>
      </c>
      <c r="G42" s="50"/>
      <c r="H42" s="50"/>
      <c r="I42" s="50"/>
      <c r="J42" s="51"/>
    </row>
    <row r="43" spans="2:10" x14ac:dyDescent="0.2">
      <c r="B43" s="16" t="str">
        <f>IF(C43="","",$J$4&amp;"."&amp;'Data validation'!$E29)</f>
        <v/>
      </c>
      <c r="C43" s="46"/>
      <c r="D43" s="47"/>
      <c r="E43" s="47"/>
      <c r="F43" s="14" t="str">
        <f t="shared" si="0"/>
        <v/>
      </c>
      <c r="G43" s="50"/>
      <c r="H43" s="50"/>
      <c r="I43" s="50"/>
      <c r="J43" s="51"/>
    </row>
    <row r="44" spans="2:10" x14ac:dyDescent="0.2">
      <c r="B44" s="16" t="str">
        <f>IF(C44="","",$J$4&amp;"."&amp;'Data validation'!$E30)</f>
        <v/>
      </c>
      <c r="C44" s="46"/>
      <c r="D44" s="47"/>
      <c r="E44" s="47"/>
      <c r="F44" s="14" t="str">
        <f t="shared" si="0"/>
        <v/>
      </c>
      <c r="G44" s="50"/>
      <c r="H44" s="50"/>
      <c r="I44" s="50"/>
      <c r="J44" s="51"/>
    </row>
    <row r="45" spans="2:10" x14ac:dyDescent="0.2">
      <c r="B45" s="16" t="str">
        <f>IF(C45="","",$J$4&amp;"."&amp;'Data validation'!$E31)</f>
        <v/>
      </c>
      <c r="C45" s="46"/>
      <c r="D45" s="47"/>
      <c r="E45" s="47"/>
      <c r="F45" s="14" t="str">
        <f t="shared" si="0"/>
        <v/>
      </c>
      <c r="G45" s="50"/>
      <c r="H45" s="50"/>
      <c r="I45" s="50"/>
      <c r="J45" s="51"/>
    </row>
    <row r="46" spans="2:10" x14ac:dyDescent="0.2">
      <c r="B46" s="16" t="str">
        <f>IF(C46="","",$J$4&amp;"."&amp;'Data validation'!$E32)</f>
        <v/>
      </c>
      <c r="C46" s="46"/>
      <c r="D46" s="47"/>
      <c r="E46" s="47"/>
      <c r="F46" s="14" t="str">
        <f t="shared" si="0"/>
        <v/>
      </c>
      <c r="G46" s="50"/>
      <c r="H46" s="50"/>
      <c r="I46" s="50"/>
      <c r="J46" s="51"/>
    </row>
    <row r="47" spans="2:10" x14ac:dyDescent="0.2">
      <c r="B47" s="16" t="str">
        <f>IF(C47="","",$J$4&amp;"."&amp;'Data validation'!$E33)</f>
        <v/>
      </c>
      <c r="C47" s="46"/>
      <c r="D47" s="47"/>
      <c r="E47" s="47"/>
      <c r="F47" s="14" t="str">
        <f t="shared" si="0"/>
        <v/>
      </c>
      <c r="G47" s="50"/>
      <c r="H47" s="50"/>
      <c r="I47" s="50"/>
      <c r="J47" s="51"/>
    </row>
    <row r="48" spans="2:10" x14ac:dyDescent="0.2">
      <c r="B48" s="16" t="str">
        <f>IF(C48="","",$J$4&amp;"."&amp;'Data validation'!$E34)</f>
        <v/>
      </c>
      <c r="C48" s="46"/>
      <c r="D48" s="47"/>
      <c r="E48" s="47"/>
      <c r="F48" s="14" t="str">
        <f t="shared" si="0"/>
        <v/>
      </c>
      <c r="G48" s="50"/>
      <c r="H48" s="50"/>
      <c r="I48" s="50"/>
      <c r="J48" s="51"/>
    </row>
    <row r="49" spans="2:10" x14ac:dyDescent="0.2">
      <c r="B49" s="16" t="str">
        <f>IF(C49="","",$J$4&amp;"."&amp;'Data validation'!$E35)</f>
        <v/>
      </c>
      <c r="C49" s="46"/>
      <c r="D49" s="47"/>
      <c r="E49" s="47"/>
      <c r="F49" s="14" t="str">
        <f t="shared" si="0"/>
        <v/>
      </c>
      <c r="G49" s="50"/>
      <c r="H49" s="50"/>
      <c r="I49" s="50"/>
      <c r="J49" s="51"/>
    </row>
    <row r="50" spans="2:10" x14ac:dyDescent="0.2">
      <c r="B50" s="16" t="str">
        <f>IF(C50="","",$J$4&amp;"."&amp;'Data validation'!$E36)</f>
        <v/>
      </c>
      <c r="C50" s="46"/>
      <c r="D50" s="47"/>
      <c r="E50" s="47"/>
      <c r="F50" s="14" t="str">
        <f t="shared" si="0"/>
        <v/>
      </c>
      <c r="G50" s="50"/>
      <c r="H50" s="50"/>
      <c r="I50" s="50"/>
      <c r="J50" s="51"/>
    </row>
    <row r="51" spans="2:10" x14ac:dyDescent="0.2">
      <c r="B51" s="16" t="str">
        <f>IF(C51="","",$J$4&amp;"."&amp;'Data validation'!$E37)</f>
        <v/>
      </c>
      <c r="C51" s="46"/>
      <c r="D51" s="47"/>
      <c r="E51" s="47"/>
      <c r="F51" s="14" t="str">
        <f t="shared" si="0"/>
        <v/>
      </c>
      <c r="G51" s="50"/>
      <c r="H51" s="50"/>
      <c r="I51" s="50"/>
      <c r="J51" s="51"/>
    </row>
    <row r="52" spans="2:10" x14ac:dyDescent="0.2">
      <c r="B52" s="16" t="str">
        <f>IF(C52="","",$J$4&amp;"."&amp;'Data validation'!$E38)</f>
        <v/>
      </c>
      <c r="C52" s="46"/>
      <c r="D52" s="47"/>
      <c r="E52" s="47"/>
      <c r="F52" s="14" t="str">
        <f t="shared" si="0"/>
        <v/>
      </c>
      <c r="G52" s="50"/>
      <c r="H52" s="50"/>
      <c r="I52" s="50"/>
      <c r="J52" s="51"/>
    </row>
    <row r="53" spans="2:10" x14ac:dyDescent="0.2">
      <c r="B53" s="16" t="str">
        <f>IF(C53="","",$J$4&amp;"."&amp;'Data validation'!$E39)</f>
        <v/>
      </c>
      <c r="C53" s="46"/>
      <c r="D53" s="47"/>
      <c r="E53" s="47"/>
      <c r="F53" s="14" t="str">
        <f t="shared" si="0"/>
        <v/>
      </c>
      <c r="G53" s="50"/>
      <c r="H53" s="50"/>
      <c r="I53" s="50"/>
      <c r="J53" s="51"/>
    </row>
    <row r="54" spans="2:10" x14ac:dyDescent="0.2">
      <c r="B54" s="16" t="str">
        <f>IF(C54="","",$J$4&amp;"."&amp;'Data validation'!$E40)</f>
        <v/>
      </c>
      <c r="C54" s="46"/>
      <c r="D54" s="47"/>
      <c r="E54" s="47"/>
      <c r="F54" s="14" t="str">
        <f t="shared" si="0"/>
        <v/>
      </c>
      <c r="G54" s="50"/>
      <c r="H54" s="50"/>
      <c r="I54" s="50"/>
      <c r="J54" s="51"/>
    </row>
    <row r="55" spans="2:10" x14ac:dyDescent="0.2">
      <c r="B55" s="16" t="str">
        <f>IF(C55="","",$J$4&amp;"."&amp;'Data validation'!$E41)</f>
        <v/>
      </c>
      <c r="C55" s="46"/>
      <c r="D55" s="47"/>
      <c r="E55" s="47"/>
      <c r="F55" s="14" t="str">
        <f t="shared" si="0"/>
        <v/>
      </c>
      <c r="G55" s="50"/>
      <c r="H55" s="50"/>
      <c r="I55" s="50"/>
      <c r="J55" s="51"/>
    </row>
    <row r="56" spans="2:10" x14ac:dyDescent="0.2">
      <c r="B56" s="16" t="str">
        <f>IF(C56="","",$J$4&amp;"."&amp;'Data validation'!$E42)</f>
        <v/>
      </c>
      <c r="C56" s="46"/>
      <c r="D56" s="47"/>
      <c r="E56" s="47"/>
      <c r="F56" s="14" t="str">
        <f t="shared" si="0"/>
        <v/>
      </c>
      <c r="G56" s="50"/>
      <c r="H56" s="50"/>
      <c r="I56" s="50"/>
      <c r="J56" s="51"/>
    </row>
    <row r="57" spans="2:10" x14ac:dyDescent="0.2">
      <c r="B57" s="16" t="str">
        <f>IF(C57="","",$J$4&amp;"."&amp;'Data validation'!$E43)</f>
        <v/>
      </c>
      <c r="C57" s="46"/>
      <c r="D57" s="47"/>
      <c r="E57" s="47"/>
      <c r="F57" s="14" t="str">
        <f t="shared" si="0"/>
        <v/>
      </c>
      <c r="G57" s="50"/>
      <c r="H57" s="50"/>
      <c r="I57" s="50"/>
      <c r="J57" s="51"/>
    </row>
    <row r="58" spans="2:10" x14ac:dyDescent="0.2">
      <c r="B58" s="16" t="str">
        <f>IF(C58="","",$J$4&amp;"."&amp;'Data validation'!$E44)</f>
        <v/>
      </c>
      <c r="C58" s="46"/>
      <c r="D58" s="47"/>
      <c r="E58" s="47"/>
      <c r="F58" s="14" t="str">
        <f t="shared" si="0"/>
        <v/>
      </c>
      <c r="G58" s="50"/>
      <c r="H58" s="50"/>
      <c r="I58" s="50"/>
      <c r="J58" s="51"/>
    </row>
    <row r="59" spans="2:10" x14ac:dyDescent="0.2">
      <c r="B59" s="16" t="str">
        <f>IF(C59="","",$J$4&amp;"."&amp;'Data validation'!$E45)</f>
        <v/>
      </c>
      <c r="C59" s="46"/>
      <c r="D59" s="47"/>
      <c r="E59" s="47"/>
      <c r="F59" s="14" t="str">
        <f t="shared" si="0"/>
        <v/>
      </c>
      <c r="G59" s="50"/>
      <c r="H59" s="50"/>
      <c r="I59" s="50"/>
      <c r="J59" s="51"/>
    </row>
    <row r="60" spans="2:10" x14ac:dyDescent="0.2">
      <c r="B60" s="16" t="str">
        <f>IF(C60="","",$J$4&amp;"."&amp;'Data validation'!$E46)</f>
        <v/>
      </c>
      <c r="C60" s="46"/>
      <c r="D60" s="47"/>
      <c r="E60" s="47"/>
      <c r="F60" s="14" t="str">
        <f t="shared" si="0"/>
        <v/>
      </c>
      <c r="G60" s="50"/>
      <c r="H60" s="50"/>
      <c r="I60" s="50"/>
      <c r="J60" s="51"/>
    </row>
    <row r="61" spans="2:10" x14ac:dyDescent="0.2">
      <c r="B61" s="16" t="str">
        <f>IF(C61="","",$J$4&amp;"."&amp;'Data validation'!$E47)</f>
        <v/>
      </c>
      <c r="C61" s="46"/>
      <c r="D61" s="47"/>
      <c r="E61" s="47"/>
      <c r="F61" s="14" t="str">
        <f t="shared" si="0"/>
        <v/>
      </c>
      <c r="G61" s="50"/>
      <c r="H61" s="50"/>
      <c r="I61" s="50"/>
      <c r="J61" s="51"/>
    </row>
    <row r="62" spans="2:10" x14ac:dyDescent="0.2">
      <c r="B62" s="16" t="str">
        <f>IF(C62="","",$J$4&amp;"."&amp;'Data validation'!$E48)</f>
        <v/>
      </c>
      <c r="C62" s="46"/>
      <c r="D62" s="47"/>
      <c r="E62" s="47"/>
      <c r="F62" s="14" t="str">
        <f t="shared" si="0"/>
        <v/>
      </c>
      <c r="G62" s="50"/>
      <c r="H62" s="50"/>
      <c r="I62" s="50"/>
      <c r="J62" s="51"/>
    </row>
    <row r="63" spans="2:10" x14ac:dyDescent="0.2">
      <c r="B63" s="16" t="str">
        <f>IF(C63="","",$J$4&amp;"."&amp;'Data validation'!$E49)</f>
        <v/>
      </c>
      <c r="C63" s="46"/>
      <c r="D63" s="47"/>
      <c r="E63" s="47"/>
      <c r="F63" s="14" t="str">
        <f t="shared" si="0"/>
        <v/>
      </c>
      <c r="G63" s="50"/>
      <c r="H63" s="50"/>
      <c r="I63" s="50"/>
      <c r="J63" s="51"/>
    </row>
    <row r="64" spans="2:10" x14ac:dyDescent="0.2">
      <c r="B64" s="16" t="str">
        <f>IF(C64="","",$J$4&amp;"."&amp;'Data validation'!$E50)</f>
        <v/>
      </c>
      <c r="C64" s="46"/>
      <c r="D64" s="47"/>
      <c r="E64" s="47"/>
      <c r="F64" s="14" t="str">
        <f t="shared" si="0"/>
        <v/>
      </c>
      <c r="G64" s="50"/>
      <c r="H64" s="50"/>
      <c r="I64" s="50"/>
      <c r="J64" s="51"/>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19</v>
      </c>
    </row>
    <row r="120" spans="2:10" x14ac:dyDescent="0.2">
      <c r="B120" s="12"/>
      <c r="C120" s="6" t="s">
        <v>20</v>
      </c>
    </row>
    <row r="121" spans="2:10" x14ac:dyDescent="0.2">
      <c r="B121" s="44"/>
      <c r="C121" s="6" t="s">
        <v>21</v>
      </c>
    </row>
    <row r="122" spans="2:10" x14ac:dyDescent="0.2">
      <c r="B122" s="13"/>
      <c r="C122" s="6" t="s">
        <v>22</v>
      </c>
    </row>
  </sheetData>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ignoredErrors>
    <ignoredError sqref="E2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4"/>
  <sheetViews>
    <sheetView zoomScale="90" zoomScaleNormal="90" workbookViewId="0"/>
  </sheetViews>
  <sheetFormatPr defaultColWidth="9" defaultRowHeight="14.25" x14ac:dyDescent="0.2"/>
  <cols>
    <col min="1" max="1" width="0.875" style="1" customWidth="1"/>
    <col min="2" max="2" width="28.625" style="1" customWidth="1"/>
    <col min="3" max="3" width="127" style="1" customWidth="1"/>
    <col min="4" max="4" width="24.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23</v>
      </c>
      <c r="D3" s="20" t="str">
        <f>'RP1'!$J$3</f>
        <v>United Utilities</v>
      </c>
    </row>
    <row r="4" spans="2:4" ht="15" x14ac:dyDescent="0.2">
      <c r="D4" s="20" t="str">
        <f>'RP1'!$J$4</f>
        <v>UU</v>
      </c>
    </row>
    <row r="5" spans="2:4" ht="19.5" x14ac:dyDescent="0.2">
      <c r="B5" s="2" t="s">
        <v>24</v>
      </c>
    </row>
    <row r="6" spans="2:4" ht="15" thickBot="1" x14ac:dyDescent="0.25"/>
    <row r="7" spans="2:4" ht="13.5" customHeight="1" thickTop="1" x14ac:dyDescent="0.2">
      <c r="B7" s="97" t="s">
        <v>25</v>
      </c>
      <c r="C7" s="98"/>
      <c r="D7" s="99"/>
    </row>
    <row r="8" spans="2:4" x14ac:dyDescent="0.2">
      <c r="B8" s="100"/>
      <c r="C8" s="101"/>
      <c r="D8" s="102"/>
    </row>
    <row r="9" spans="2:4" x14ac:dyDescent="0.2">
      <c r="B9" s="100"/>
      <c r="C9" s="101"/>
      <c r="D9" s="102"/>
    </row>
    <row r="10" spans="2:4" x14ac:dyDescent="0.2">
      <c r="B10" s="100"/>
      <c r="C10" s="101"/>
      <c r="D10" s="102"/>
    </row>
    <row r="11" spans="2:4" x14ac:dyDescent="0.2">
      <c r="B11" s="100"/>
      <c r="C11" s="101"/>
      <c r="D11" s="102"/>
    </row>
    <row r="12" spans="2:4" x14ac:dyDescent="0.2">
      <c r="B12" s="100"/>
      <c r="C12" s="101"/>
      <c r="D12" s="102"/>
    </row>
    <row r="13" spans="2:4" x14ac:dyDescent="0.2">
      <c r="B13" s="100"/>
      <c r="C13" s="101"/>
      <c r="D13" s="102"/>
    </row>
    <row r="14" spans="2:4" ht="15" thickBot="1" x14ac:dyDescent="0.25">
      <c r="B14" s="103"/>
      <c r="C14" s="104"/>
      <c r="D14" s="105"/>
    </row>
    <row r="15" spans="2:4" ht="15.75" thickTop="1" thickBot="1" x14ac:dyDescent="0.25"/>
    <row r="16" spans="2:4" ht="30" customHeight="1" thickBot="1" x14ac:dyDescent="0.25">
      <c r="B16" s="36" t="s">
        <v>26</v>
      </c>
      <c r="C16" s="62" t="s">
        <v>27</v>
      </c>
      <c r="D16" s="34" t="s">
        <v>13</v>
      </c>
    </row>
    <row r="17" spans="2:4" ht="25.5" x14ac:dyDescent="0.2">
      <c r="B17" s="35" t="s">
        <v>28</v>
      </c>
      <c r="C17" s="63" t="s">
        <v>29</v>
      </c>
      <c r="D17" s="30" t="s">
        <v>18</v>
      </c>
    </row>
    <row r="18" spans="2:4" ht="25.5" x14ac:dyDescent="0.2">
      <c r="B18" s="23" t="s">
        <v>30</v>
      </c>
      <c r="C18" s="64" t="s">
        <v>31</v>
      </c>
      <c r="D18" s="66" t="s">
        <v>18</v>
      </c>
    </row>
    <row r="19" spans="2:4" ht="25.5" x14ac:dyDescent="0.2">
      <c r="B19" s="23" t="s">
        <v>32</v>
      </c>
      <c r="C19" s="64" t="s">
        <v>33</v>
      </c>
      <c r="D19" s="66" t="s">
        <v>18</v>
      </c>
    </row>
    <row r="20" spans="2:4" x14ac:dyDescent="0.2">
      <c r="B20" s="54"/>
      <c r="C20" s="59"/>
      <c r="D20" s="67"/>
    </row>
    <row r="21" spans="2:4" x14ac:dyDescent="0.2">
      <c r="B21" s="54"/>
      <c r="C21" s="59"/>
      <c r="D21" s="67"/>
    </row>
    <row r="22" spans="2:4" x14ac:dyDescent="0.2">
      <c r="B22" s="54"/>
      <c r="C22" s="59"/>
      <c r="D22" s="67"/>
    </row>
    <row r="23" spans="2:4" x14ac:dyDescent="0.2">
      <c r="B23" s="54"/>
      <c r="C23" s="59"/>
      <c r="D23" s="67"/>
    </row>
    <row r="24" spans="2:4" x14ac:dyDescent="0.2">
      <c r="B24" s="54"/>
      <c r="C24" s="59"/>
      <c r="D24" s="67"/>
    </row>
    <row r="25" spans="2:4" x14ac:dyDescent="0.2">
      <c r="B25" s="54"/>
      <c r="C25" s="59"/>
      <c r="D25" s="67"/>
    </row>
    <row r="26" spans="2:4" x14ac:dyDescent="0.2">
      <c r="B26" s="54"/>
      <c r="C26" s="59"/>
      <c r="D26" s="67"/>
    </row>
    <row r="27" spans="2:4" x14ac:dyDescent="0.2">
      <c r="B27" s="54"/>
      <c r="C27" s="59"/>
      <c r="D27" s="67"/>
    </row>
    <row r="28" spans="2:4" x14ac:dyDescent="0.2">
      <c r="B28" s="54"/>
      <c r="C28" s="59"/>
      <c r="D28" s="67"/>
    </row>
    <row r="29" spans="2:4" x14ac:dyDescent="0.2">
      <c r="B29" s="54"/>
      <c r="C29" s="59"/>
      <c r="D29" s="67"/>
    </row>
    <row r="30" spans="2:4" x14ac:dyDescent="0.2">
      <c r="B30" s="54"/>
      <c r="C30" s="59"/>
      <c r="D30" s="67"/>
    </row>
    <row r="31" spans="2:4" x14ac:dyDescent="0.2">
      <c r="B31" s="54"/>
      <c r="C31" s="59"/>
      <c r="D31" s="67"/>
    </row>
    <row r="32" spans="2:4" x14ac:dyDescent="0.2">
      <c r="B32" s="54"/>
      <c r="C32" s="59"/>
      <c r="D32" s="67"/>
    </row>
    <row r="33" spans="2:4" x14ac:dyDescent="0.2">
      <c r="B33" s="54"/>
      <c r="C33" s="59"/>
      <c r="D33" s="67"/>
    </row>
    <row r="34" spans="2:4" x14ac:dyDescent="0.2">
      <c r="B34" s="54"/>
      <c r="C34" s="59"/>
      <c r="D34" s="67"/>
    </row>
    <row r="35" spans="2:4" x14ac:dyDescent="0.2">
      <c r="B35" s="54"/>
      <c r="C35" s="59"/>
      <c r="D35" s="67"/>
    </row>
    <row r="36" spans="2:4" x14ac:dyDescent="0.2">
      <c r="B36" s="54"/>
      <c r="C36" s="59"/>
      <c r="D36" s="67"/>
    </row>
    <row r="37" spans="2:4" x14ac:dyDescent="0.2">
      <c r="B37" s="54"/>
      <c r="C37" s="59"/>
      <c r="D37" s="67"/>
    </row>
    <row r="38" spans="2:4" x14ac:dyDescent="0.2">
      <c r="B38" s="54"/>
      <c r="C38" s="59"/>
      <c r="D38" s="67"/>
    </row>
    <row r="39" spans="2:4" x14ac:dyDescent="0.2">
      <c r="B39" s="54"/>
      <c r="C39" s="59"/>
      <c r="D39" s="67"/>
    </row>
    <row r="40" spans="2:4" x14ac:dyDescent="0.2">
      <c r="B40" s="54"/>
      <c r="C40" s="59"/>
      <c r="D40" s="67"/>
    </row>
    <row r="41" spans="2:4" x14ac:dyDescent="0.2">
      <c r="B41" s="54"/>
      <c r="C41" s="59"/>
      <c r="D41" s="67"/>
    </row>
    <row r="42" spans="2:4" x14ac:dyDescent="0.2">
      <c r="B42" s="54"/>
      <c r="C42" s="59"/>
      <c r="D42" s="67"/>
    </row>
    <row r="43" spans="2:4" x14ac:dyDescent="0.2">
      <c r="B43" s="54"/>
      <c r="C43" s="59"/>
      <c r="D43" s="67"/>
    </row>
    <row r="44" spans="2:4" x14ac:dyDescent="0.2">
      <c r="B44" s="54"/>
      <c r="C44" s="59"/>
      <c r="D44" s="67"/>
    </row>
    <row r="45" spans="2:4" x14ac:dyDescent="0.2">
      <c r="B45" s="54"/>
      <c r="C45" s="59"/>
      <c r="D45" s="67"/>
    </row>
    <row r="46" spans="2:4" x14ac:dyDescent="0.2">
      <c r="B46" s="54"/>
      <c r="C46" s="59"/>
      <c r="D46" s="67"/>
    </row>
    <row r="47" spans="2:4" x14ac:dyDescent="0.2">
      <c r="B47" s="54"/>
      <c r="C47" s="59"/>
      <c r="D47" s="67"/>
    </row>
    <row r="48" spans="2:4" x14ac:dyDescent="0.2">
      <c r="B48" s="54"/>
      <c r="C48" s="59"/>
      <c r="D48" s="67"/>
    </row>
    <row r="49" spans="2:4" x14ac:dyDescent="0.2">
      <c r="B49" s="54"/>
      <c r="C49" s="59"/>
      <c r="D49" s="67"/>
    </row>
    <row r="50" spans="2:4" x14ac:dyDescent="0.2">
      <c r="B50" s="54"/>
      <c r="C50" s="59"/>
      <c r="D50" s="67"/>
    </row>
    <row r="51" spans="2:4" x14ac:dyDescent="0.2">
      <c r="B51" s="54"/>
      <c r="C51" s="59"/>
      <c r="D51" s="67"/>
    </row>
    <row r="52" spans="2:4" x14ac:dyDescent="0.2">
      <c r="B52" s="54"/>
      <c r="C52" s="59"/>
      <c r="D52" s="67"/>
    </row>
    <row r="53" spans="2:4" x14ac:dyDescent="0.2">
      <c r="B53" s="54"/>
      <c r="C53" s="59"/>
      <c r="D53" s="67"/>
    </row>
    <row r="54" spans="2:4" x14ac:dyDescent="0.2">
      <c r="B54" s="54"/>
      <c r="C54" s="59"/>
      <c r="D54" s="67"/>
    </row>
    <row r="55" spans="2:4" x14ac:dyDescent="0.2">
      <c r="B55" s="54"/>
      <c r="C55" s="59"/>
      <c r="D55" s="67"/>
    </row>
    <row r="56" spans="2:4" x14ac:dyDescent="0.2">
      <c r="B56" s="54"/>
      <c r="C56" s="59"/>
      <c r="D56" s="67"/>
    </row>
    <row r="57" spans="2:4" x14ac:dyDescent="0.2">
      <c r="B57" s="54"/>
      <c r="C57" s="59"/>
      <c r="D57" s="67"/>
    </row>
    <row r="58" spans="2:4" x14ac:dyDescent="0.2">
      <c r="B58" s="54"/>
      <c r="C58" s="59"/>
      <c r="D58" s="67"/>
    </row>
    <row r="59" spans="2:4" x14ac:dyDescent="0.2">
      <c r="B59" s="54"/>
      <c r="C59" s="59"/>
      <c r="D59" s="67"/>
    </row>
    <row r="60" spans="2:4" x14ac:dyDescent="0.2">
      <c r="B60" s="54"/>
      <c r="C60" s="59"/>
      <c r="D60" s="67"/>
    </row>
    <row r="61" spans="2:4" x14ac:dyDescent="0.2">
      <c r="B61" s="54"/>
      <c r="C61" s="59"/>
      <c r="D61" s="67"/>
    </row>
    <row r="62" spans="2:4" x14ac:dyDescent="0.2">
      <c r="B62" s="54"/>
      <c r="C62" s="59"/>
      <c r="D62" s="67"/>
    </row>
    <row r="63" spans="2:4" x14ac:dyDescent="0.2">
      <c r="B63" s="54"/>
      <c r="C63" s="59"/>
      <c r="D63" s="67"/>
    </row>
    <row r="64" spans="2:4" x14ac:dyDescent="0.2">
      <c r="B64" s="54"/>
      <c r="C64" s="59"/>
      <c r="D64" s="67"/>
    </row>
    <row r="65" spans="2:4" x14ac:dyDescent="0.2">
      <c r="B65" s="54"/>
      <c r="C65" s="59"/>
      <c r="D65" s="67"/>
    </row>
    <row r="66" spans="2:4" x14ac:dyDescent="0.2">
      <c r="B66" s="54"/>
      <c r="C66" s="59"/>
      <c r="D66" s="67"/>
    </row>
    <row r="67" spans="2:4" x14ac:dyDescent="0.2">
      <c r="B67" s="54"/>
      <c r="C67" s="59"/>
      <c r="D67" s="67"/>
    </row>
    <row r="68" spans="2:4" x14ac:dyDescent="0.2">
      <c r="B68" s="54"/>
      <c r="C68" s="59"/>
      <c r="D68" s="67"/>
    </row>
    <row r="69" spans="2:4" ht="15" thickBot="1" x14ac:dyDescent="0.25">
      <c r="B69" s="55"/>
      <c r="C69" s="65"/>
      <c r="D69" s="68"/>
    </row>
    <row r="71" spans="2:4" x14ac:dyDescent="0.2">
      <c r="B71" s="45" t="s">
        <v>19</v>
      </c>
    </row>
    <row r="72" spans="2:4" x14ac:dyDescent="0.2">
      <c r="B72" s="12"/>
      <c r="C72" s="6" t="s">
        <v>20</v>
      </c>
    </row>
    <row r="73" spans="2:4" x14ac:dyDescent="0.2">
      <c r="B73" s="44"/>
      <c r="C73" s="6" t="s">
        <v>21</v>
      </c>
    </row>
    <row r="74" spans="2:4" x14ac:dyDescent="0.2">
      <c r="B74" s="13"/>
      <c r="C74" s="6" t="s">
        <v>22</v>
      </c>
    </row>
  </sheetData>
  <mergeCells count="1">
    <mergeCell ref="B7:D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5"/>
  <sheetViews>
    <sheetView zoomScale="110" zoomScaleNormal="110" workbookViewId="0"/>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34</v>
      </c>
      <c r="E3" s="20" t="str">
        <f>'RP1'!$J$3</f>
        <v>United Utilities</v>
      </c>
    </row>
    <row r="4" spans="2:5" ht="15" x14ac:dyDescent="0.2">
      <c r="E4" s="20" t="str">
        <f>'RP1'!$J$4</f>
        <v>UU</v>
      </c>
    </row>
    <row r="5" spans="2:5" ht="19.5" x14ac:dyDescent="0.2">
      <c r="B5" s="2" t="s">
        <v>35</v>
      </c>
    </row>
    <row r="6" spans="2:5" ht="15" thickBot="1" x14ac:dyDescent="0.25"/>
    <row r="7" spans="2:5" ht="15" thickTop="1" x14ac:dyDescent="0.2">
      <c r="B7" s="97" t="s">
        <v>36</v>
      </c>
      <c r="C7" s="98"/>
      <c r="D7" s="98"/>
      <c r="E7" s="99"/>
    </row>
    <row r="8" spans="2:5" x14ac:dyDescent="0.2">
      <c r="B8" s="100"/>
      <c r="C8" s="101"/>
      <c r="D8" s="101"/>
      <c r="E8" s="102"/>
    </row>
    <row r="9" spans="2:5" x14ac:dyDescent="0.2">
      <c r="B9" s="100"/>
      <c r="C9" s="101"/>
      <c r="D9" s="101"/>
      <c r="E9" s="102"/>
    </row>
    <row r="10" spans="2:5" x14ac:dyDescent="0.2">
      <c r="B10" s="100"/>
      <c r="C10" s="101"/>
      <c r="D10" s="101"/>
      <c r="E10" s="102"/>
    </row>
    <row r="11" spans="2:5" x14ac:dyDescent="0.2">
      <c r="B11" s="100"/>
      <c r="C11" s="101"/>
      <c r="D11" s="101"/>
      <c r="E11" s="102"/>
    </row>
    <row r="12" spans="2:5" x14ac:dyDescent="0.2">
      <c r="B12" s="100"/>
      <c r="C12" s="101"/>
      <c r="D12" s="101"/>
      <c r="E12" s="102"/>
    </row>
    <row r="13" spans="2:5" x14ac:dyDescent="0.2">
      <c r="B13" s="100"/>
      <c r="C13" s="101"/>
      <c r="D13" s="101"/>
      <c r="E13" s="102"/>
    </row>
    <row r="14" spans="2:5" ht="15" thickBot="1" x14ac:dyDescent="0.25">
      <c r="B14" s="103"/>
      <c r="C14" s="104"/>
      <c r="D14" s="104"/>
      <c r="E14" s="105"/>
    </row>
    <row r="15" spans="2:5" ht="15.75" thickTop="1" thickBot="1" x14ac:dyDescent="0.25"/>
    <row r="16" spans="2:5" ht="30" customHeight="1" thickBot="1" x14ac:dyDescent="0.25">
      <c r="B16" s="31" t="s">
        <v>37</v>
      </c>
      <c r="C16" s="33" t="s">
        <v>38</v>
      </c>
      <c r="D16" s="62" t="s">
        <v>39</v>
      </c>
      <c r="E16" s="34" t="s">
        <v>13</v>
      </c>
    </row>
    <row r="17" spans="2:5" ht="51" x14ac:dyDescent="0.2">
      <c r="B17" s="37" t="str">
        <f>IF(C17="","",$E$4&amp;"."&amp;'Data validation'!$J4)</f>
        <v>UU.DD001</v>
      </c>
      <c r="C17" s="69" t="s">
        <v>344</v>
      </c>
      <c r="D17" s="69" t="s">
        <v>359</v>
      </c>
      <c r="E17" s="89" t="s">
        <v>362</v>
      </c>
    </row>
    <row r="18" spans="2:5" ht="38.25" x14ac:dyDescent="0.2">
      <c r="B18" s="37" t="str">
        <f>IF(C18="","",$E$4&amp;"."&amp;'Data validation'!$J5)</f>
        <v>UU.DD002</v>
      </c>
      <c r="C18" s="69" t="s">
        <v>360</v>
      </c>
      <c r="D18" s="69" t="s">
        <v>361</v>
      </c>
      <c r="E18" s="89" t="s">
        <v>363</v>
      </c>
    </row>
    <row r="19" spans="2:5" ht="38.25" x14ac:dyDescent="0.2">
      <c r="B19" s="37" t="str">
        <f>IF(C19="","",$E$4&amp;"."&amp;'Data validation'!$J6)</f>
        <v>UU.DD003</v>
      </c>
      <c r="C19" s="69" t="s">
        <v>345</v>
      </c>
      <c r="D19" s="69" t="s">
        <v>350</v>
      </c>
      <c r="E19" s="89" t="s">
        <v>364</v>
      </c>
    </row>
    <row r="20" spans="2:5" ht="51" x14ac:dyDescent="0.2">
      <c r="B20" s="37" t="str">
        <f>IF(C20="","",$E$4&amp;"."&amp;'Data validation'!$J7)</f>
        <v>UU.DD004</v>
      </c>
      <c r="C20" s="69" t="s">
        <v>365</v>
      </c>
      <c r="D20" s="69" t="s">
        <v>374</v>
      </c>
      <c r="E20" s="89" t="s">
        <v>366</v>
      </c>
    </row>
    <row r="21" spans="2:5" ht="25.5" x14ac:dyDescent="0.2">
      <c r="B21" s="37" t="str">
        <f>IF(C21="","",$E$4&amp;"."&amp;'Data validation'!$J8)</f>
        <v>UU.DD005</v>
      </c>
      <c r="C21" s="69" t="s">
        <v>367</v>
      </c>
      <c r="D21" s="69" t="s">
        <v>368</v>
      </c>
      <c r="E21" s="89" t="s">
        <v>369</v>
      </c>
    </row>
    <row r="22" spans="2:5" ht="38.25" x14ac:dyDescent="0.2">
      <c r="B22" s="37" t="str">
        <f>IF(C22="","",$E$4&amp;"."&amp;'Data validation'!$J9)</f>
        <v>UU.DD006</v>
      </c>
      <c r="C22" s="69" t="s">
        <v>346</v>
      </c>
      <c r="D22" s="69" t="s">
        <v>351</v>
      </c>
      <c r="E22" s="89" t="s">
        <v>370</v>
      </c>
    </row>
    <row r="23" spans="2:5" ht="63.75" x14ac:dyDescent="0.2">
      <c r="B23" s="37" t="str">
        <f>IF(C23="","",$E$4&amp;"."&amp;'Data validation'!$J10)</f>
        <v>UU.DD007</v>
      </c>
      <c r="C23" s="69" t="s">
        <v>347</v>
      </c>
      <c r="D23" s="69" t="s">
        <v>352</v>
      </c>
      <c r="E23" s="89" t="s">
        <v>371</v>
      </c>
    </row>
    <row r="24" spans="2:5" ht="38.25" x14ac:dyDescent="0.2">
      <c r="B24" s="37" t="str">
        <f>IF(C24="","",$E$4&amp;"."&amp;'Data validation'!$J11)</f>
        <v>UU.DD008</v>
      </c>
      <c r="C24" s="69" t="s">
        <v>372</v>
      </c>
      <c r="D24" s="70" t="s">
        <v>341</v>
      </c>
      <c r="E24" s="89" t="s">
        <v>373</v>
      </c>
    </row>
    <row r="25" spans="2:5" ht="51" x14ac:dyDescent="0.2">
      <c r="B25" s="37" t="str">
        <f>IF(C25="","",$E$4&amp;"."&amp;'Data validation'!$J12)</f>
        <v>UU.DD009</v>
      </c>
      <c r="C25" s="69" t="s">
        <v>376</v>
      </c>
      <c r="D25" s="69" t="s">
        <v>353</v>
      </c>
      <c r="E25" s="89" t="s">
        <v>375</v>
      </c>
    </row>
    <row r="26" spans="2:5" ht="51" x14ac:dyDescent="0.2">
      <c r="B26" s="37" t="str">
        <f>IF(C26="","",$E$4&amp;"."&amp;'Data validation'!$J13)</f>
        <v>UU.DD010</v>
      </c>
      <c r="C26" s="69" t="s">
        <v>377</v>
      </c>
      <c r="D26" s="69" t="s">
        <v>378</v>
      </c>
      <c r="E26" s="89" t="s">
        <v>381</v>
      </c>
    </row>
    <row r="27" spans="2:5" ht="51" x14ac:dyDescent="0.2">
      <c r="B27" s="37" t="str">
        <f>IF(C27="","",$E$4&amp;"."&amp;'Data validation'!$J14)</f>
        <v>UU.DD011</v>
      </c>
      <c r="C27" s="69" t="s">
        <v>348</v>
      </c>
      <c r="D27" s="70" t="s">
        <v>354</v>
      </c>
      <c r="E27" s="74" t="s">
        <v>379</v>
      </c>
    </row>
    <row r="28" spans="2:5" ht="51" x14ac:dyDescent="0.2">
      <c r="B28" s="37" t="str">
        <f>IF(C28="","",$E$4&amp;"."&amp;'Data validation'!$J15)</f>
        <v>UU.DD012</v>
      </c>
      <c r="C28" s="69" t="s">
        <v>349</v>
      </c>
      <c r="D28" s="70" t="s">
        <v>382</v>
      </c>
      <c r="E28" s="74" t="s">
        <v>380</v>
      </c>
    </row>
    <row r="29" spans="2:5" ht="38.25" x14ac:dyDescent="0.2">
      <c r="B29" s="37" t="str">
        <f>IF(C29="","",$E$4&amp;"."&amp;'Data validation'!$J16)</f>
        <v>UU.DD013</v>
      </c>
      <c r="C29" s="69" t="s">
        <v>460</v>
      </c>
      <c r="D29" s="70" t="s">
        <v>432</v>
      </c>
      <c r="E29" s="74" t="s">
        <v>433</v>
      </c>
    </row>
    <row r="30" spans="2:5" ht="51" x14ac:dyDescent="0.2">
      <c r="B30" s="37" t="str">
        <f>IF(C30="","",$E$4&amp;"."&amp;'Data validation'!$J17)</f>
        <v>UU.DD014</v>
      </c>
      <c r="C30" s="69" t="s">
        <v>461</v>
      </c>
      <c r="D30" s="70" t="s">
        <v>434</v>
      </c>
      <c r="E30" s="74" t="s">
        <v>435</v>
      </c>
    </row>
    <row r="31" spans="2:5" ht="63.75" x14ac:dyDescent="0.2">
      <c r="B31" s="37" t="str">
        <f>IF(C31="","",$E$4&amp;"."&amp;'Data validation'!$J18)</f>
        <v>UU.DD015</v>
      </c>
      <c r="C31" s="69" t="s">
        <v>462</v>
      </c>
      <c r="D31" s="70" t="s">
        <v>436</v>
      </c>
      <c r="E31" s="90" t="s">
        <v>437</v>
      </c>
    </row>
    <row r="32" spans="2:5" ht="25.5" x14ac:dyDescent="0.2">
      <c r="B32" s="37" t="str">
        <f>IF(C32="","",$E$4&amp;"."&amp;'Data validation'!$J19)</f>
        <v>UU.DD016</v>
      </c>
      <c r="C32" s="69" t="s">
        <v>463</v>
      </c>
      <c r="D32" s="70" t="s">
        <v>438</v>
      </c>
      <c r="E32" s="90" t="s">
        <v>439</v>
      </c>
    </row>
    <row r="33" spans="2:5" ht="25.5" x14ac:dyDescent="0.2">
      <c r="B33" s="37" t="str">
        <f>IF(C33="","",$E$4&amp;"."&amp;'Data validation'!$J20)</f>
        <v>UU.DD017</v>
      </c>
      <c r="C33" s="69" t="s">
        <v>464</v>
      </c>
      <c r="D33" s="70" t="s">
        <v>440</v>
      </c>
      <c r="E33" s="90" t="s">
        <v>441</v>
      </c>
    </row>
    <row r="34" spans="2:5" x14ac:dyDescent="0.2">
      <c r="B34" s="37" t="str">
        <f>IF(C34="","",$E$4&amp;"."&amp;'Data validation'!$J21)</f>
        <v>UU.DD018</v>
      </c>
      <c r="C34" s="69" t="s">
        <v>384</v>
      </c>
      <c r="D34" s="70" t="s">
        <v>385</v>
      </c>
      <c r="E34" s="74" t="s">
        <v>386</v>
      </c>
    </row>
    <row r="35" spans="2:5" ht="38.25" x14ac:dyDescent="0.2">
      <c r="B35" s="37" t="str">
        <f>IF(C35="","",$E$4&amp;"."&amp;'Data validation'!$J22)</f>
        <v>UU.DD019</v>
      </c>
      <c r="C35" s="69" t="s">
        <v>387</v>
      </c>
      <c r="D35" s="70" t="s">
        <v>388</v>
      </c>
      <c r="E35" s="90" t="s">
        <v>389</v>
      </c>
    </row>
    <row r="36" spans="2:5" ht="153" x14ac:dyDescent="0.2">
      <c r="B36" s="37" t="str">
        <f>IF(C36="","",$E$4&amp;"."&amp;'Data validation'!$J23)</f>
        <v>UU.DD020</v>
      </c>
      <c r="C36" s="69" t="s">
        <v>443</v>
      </c>
      <c r="D36" s="70" t="s">
        <v>465</v>
      </c>
      <c r="E36" s="90" t="s">
        <v>448</v>
      </c>
    </row>
    <row r="37" spans="2:5" ht="63.75" x14ac:dyDescent="0.2">
      <c r="B37" s="37" t="str">
        <f>IF(C37="","",$E$4&amp;"."&amp;'Data validation'!$J24)</f>
        <v>UU.DD021</v>
      </c>
      <c r="C37" s="69" t="s">
        <v>444</v>
      </c>
      <c r="D37" s="70" t="s">
        <v>456</v>
      </c>
      <c r="E37" s="90" t="s">
        <v>450</v>
      </c>
    </row>
    <row r="38" spans="2:5" ht="191.25" x14ac:dyDescent="0.2">
      <c r="B38" s="37" t="str">
        <f>IF(C38="","",$E$4&amp;"."&amp;'Data validation'!$J25)</f>
        <v>UU.DD022</v>
      </c>
      <c r="C38" s="69" t="s">
        <v>445</v>
      </c>
      <c r="D38" s="70" t="s">
        <v>457</v>
      </c>
      <c r="E38" s="90" t="s">
        <v>451</v>
      </c>
    </row>
    <row r="39" spans="2:5" ht="25.5" x14ac:dyDescent="0.2">
      <c r="B39" s="37" t="str">
        <f>IF(C39="","",$E$4&amp;"."&amp;'Data validation'!$J26)</f>
        <v>UU.DD023</v>
      </c>
      <c r="C39" s="69" t="s">
        <v>446</v>
      </c>
      <c r="D39" s="96" t="s">
        <v>495</v>
      </c>
      <c r="E39" s="90" t="s">
        <v>454</v>
      </c>
    </row>
    <row r="40" spans="2:5" ht="114.75" x14ac:dyDescent="0.2">
      <c r="B40" s="37" t="str">
        <f>IF(C40="","",$E$4&amp;"."&amp;'Data validation'!$J27)</f>
        <v>UU.DD024</v>
      </c>
      <c r="C40" s="69" t="s">
        <v>447</v>
      </c>
      <c r="D40" s="70" t="s">
        <v>478</v>
      </c>
      <c r="E40" s="90" t="s">
        <v>452</v>
      </c>
    </row>
    <row r="41" spans="2:5" ht="25.5" x14ac:dyDescent="0.2">
      <c r="B41" s="37" t="str">
        <f>IF(C41="","",$E$4&amp;"."&amp;'Data validation'!$J28)</f>
        <v>UU.DD025</v>
      </c>
      <c r="C41" s="69" t="s">
        <v>458</v>
      </c>
      <c r="D41" s="70" t="s">
        <v>466</v>
      </c>
      <c r="E41" s="90" t="s">
        <v>453</v>
      </c>
    </row>
    <row r="42" spans="2:5" ht="25.5" x14ac:dyDescent="0.2">
      <c r="B42" s="37" t="str">
        <f>IF(C42="","",$E$4&amp;"."&amp;'Data validation'!$J29)</f>
        <v>UU.DD026</v>
      </c>
      <c r="C42" s="69" t="s">
        <v>459</v>
      </c>
      <c r="D42" s="70" t="s">
        <v>467</v>
      </c>
      <c r="E42" s="90" t="s">
        <v>455</v>
      </c>
    </row>
    <row r="43" spans="2:5" ht="89.25" x14ac:dyDescent="0.2">
      <c r="B43" s="37" t="str">
        <f>IF(C43="","",$E$4&amp;"."&amp;'Data validation'!$J30)</f>
        <v>UU.DD027</v>
      </c>
      <c r="C43" s="69" t="s">
        <v>468</v>
      </c>
      <c r="D43" s="70" t="s">
        <v>469</v>
      </c>
      <c r="E43" s="90" t="s">
        <v>449</v>
      </c>
    </row>
    <row r="44" spans="2:5" ht="38.25" x14ac:dyDescent="0.2">
      <c r="B44" s="37" t="str">
        <f>IF(C44="","",$E$4&amp;"."&amp;'Data validation'!$J31)</f>
        <v>UU.DD028</v>
      </c>
      <c r="C44" s="69" t="s">
        <v>340</v>
      </c>
      <c r="D44" s="70" t="s">
        <v>342</v>
      </c>
      <c r="E44" s="74" t="s">
        <v>343</v>
      </c>
    </row>
    <row r="45" spans="2:5" ht="204" x14ac:dyDescent="0.2">
      <c r="B45" s="37" t="str">
        <f>IF(C45="","",$E$4&amp;"."&amp;'Data validation'!$J29)</f>
        <v>UU.DD026</v>
      </c>
      <c r="C45" s="69" t="s">
        <v>430</v>
      </c>
      <c r="D45" s="70" t="s">
        <v>442</v>
      </c>
      <c r="E45" s="74" t="s">
        <v>429</v>
      </c>
    </row>
    <row r="46" spans="2:5" ht="25.5" x14ac:dyDescent="0.2">
      <c r="B46" s="37" t="str">
        <f>IF(C46="","",$E$4&amp;"."&amp;'Data validation'!$J30)</f>
        <v>UU.DD027</v>
      </c>
      <c r="C46" s="69" t="s">
        <v>431</v>
      </c>
      <c r="D46" s="70" t="s">
        <v>470</v>
      </c>
      <c r="E46" s="74" t="s">
        <v>428</v>
      </c>
    </row>
    <row r="47" spans="2:5" ht="25.5" x14ac:dyDescent="0.2">
      <c r="B47" s="37" t="str">
        <f>IF(C47="","",$E$4&amp;"."&amp;'Data validation'!$J31)</f>
        <v>UU.DD028</v>
      </c>
      <c r="C47" s="69" t="s">
        <v>390</v>
      </c>
      <c r="D47" s="70" t="s">
        <v>391</v>
      </c>
      <c r="E47" s="90" t="s">
        <v>358</v>
      </c>
    </row>
    <row r="48" spans="2:5" ht="63.75" x14ac:dyDescent="0.2">
      <c r="B48" s="37" t="str">
        <f>IF(C48="","",$E$4&amp;"."&amp;'Data validation'!$J32)</f>
        <v>UU.DD029</v>
      </c>
      <c r="C48" s="69" t="s">
        <v>392</v>
      </c>
      <c r="D48" s="70" t="s">
        <v>471</v>
      </c>
      <c r="E48" s="90" t="s">
        <v>393</v>
      </c>
    </row>
    <row r="49" spans="2:5" ht="408" x14ac:dyDescent="0.2">
      <c r="B49" s="37" t="str">
        <f>IF(C49="","",$E$4&amp;"."&amp;'Data validation'!$J33)</f>
        <v>UU.DD030</v>
      </c>
      <c r="C49" s="69" t="s">
        <v>472</v>
      </c>
      <c r="D49" s="70" t="s">
        <v>394</v>
      </c>
      <c r="E49" s="90" t="s">
        <v>356</v>
      </c>
    </row>
    <row r="50" spans="2:5" ht="207.75" customHeight="1" x14ac:dyDescent="0.2">
      <c r="B50" s="37" t="str">
        <f>IF(C50="","",$E$4&amp;"."&amp;'Data validation'!$J34)</f>
        <v>UU.DD031</v>
      </c>
      <c r="C50" s="69" t="s">
        <v>395</v>
      </c>
      <c r="D50" s="70" t="s">
        <v>396</v>
      </c>
      <c r="E50" s="90" t="s">
        <v>397</v>
      </c>
    </row>
    <row r="51" spans="2:5" ht="140.25" x14ac:dyDescent="0.2">
      <c r="B51" s="37" t="str">
        <f>IF(C51="","",$E$4&amp;"."&amp;'Data validation'!$J35)</f>
        <v>UU.DD032</v>
      </c>
      <c r="C51" s="69" t="s">
        <v>493</v>
      </c>
      <c r="D51" s="70" t="s">
        <v>494</v>
      </c>
      <c r="E51" s="90" t="s">
        <v>479</v>
      </c>
    </row>
    <row r="52" spans="2:5" ht="38.25" x14ac:dyDescent="0.2">
      <c r="B52" s="21" t="str">
        <f>IF(C52="","",$E$4&amp;"."&amp;'Data validation'!$J32)</f>
        <v>UU.DD029</v>
      </c>
      <c r="C52" s="69" t="s">
        <v>357</v>
      </c>
      <c r="D52" s="70" t="s">
        <v>383</v>
      </c>
      <c r="E52" s="90" t="s">
        <v>398</v>
      </c>
    </row>
    <row r="53" spans="2:5" ht="63.75" x14ac:dyDescent="0.2">
      <c r="B53" s="21" t="str">
        <f>IF(C53="","",$E$4&amp;"."&amp;'Data validation'!$J33)</f>
        <v>UU.DD030</v>
      </c>
      <c r="C53" s="69" t="s">
        <v>323</v>
      </c>
      <c r="D53" s="70" t="s">
        <v>473</v>
      </c>
      <c r="E53" s="90" t="s">
        <v>334</v>
      </c>
    </row>
    <row r="54" spans="2:5" ht="63.75" x14ac:dyDescent="0.2">
      <c r="B54" s="21" t="str">
        <f>IF(C54="","",$E$4&amp;"."&amp;'Data validation'!$J34)</f>
        <v>UU.DD031</v>
      </c>
      <c r="C54" s="69" t="s">
        <v>399</v>
      </c>
      <c r="D54" s="70" t="s">
        <v>400</v>
      </c>
      <c r="E54" s="90" t="s">
        <v>401</v>
      </c>
    </row>
    <row r="55" spans="2:5" ht="38.25" x14ac:dyDescent="0.2">
      <c r="B55" s="21" t="str">
        <f>IF(C55="","",$E$4&amp;"."&amp;'Data validation'!$J35)</f>
        <v>UU.DD032</v>
      </c>
      <c r="C55" s="69" t="s">
        <v>402</v>
      </c>
      <c r="D55" s="70" t="s">
        <v>403</v>
      </c>
      <c r="E55" s="90" t="s">
        <v>404</v>
      </c>
    </row>
    <row r="56" spans="2:5" ht="89.25" x14ac:dyDescent="0.2">
      <c r="B56" s="21" t="str">
        <f>IF(C56="","",$E$4&amp;"."&amp;'Data validation'!$J36)</f>
        <v>UU.DD033</v>
      </c>
      <c r="C56" s="69" t="s">
        <v>335</v>
      </c>
      <c r="D56" s="70" t="s">
        <v>480</v>
      </c>
      <c r="E56" s="74" t="s">
        <v>336</v>
      </c>
    </row>
    <row r="57" spans="2:5" ht="76.5" x14ac:dyDescent="0.2">
      <c r="B57" s="21" t="str">
        <f>IF(C57="","",$E$4&amp;"."&amp;'Data validation'!$J37)</f>
        <v>UU.DD034</v>
      </c>
      <c r="C57" s="69" t="s">
        <v>337</v>
      </c>
      <c r="D57" s="70" t="s">
        <v>338</v>
      </c>
      <c r="E57" s="74" t="s">
        <v>339</v>
      </c>
    </row>
    <row r="58" spans="2:5" ht="51" x14ac:dyDescent="0.2">
      <c r="B58" s="21" t="str">
        <f>IF(C58="","",$E$4&amp;"."&amp;'Data validation'!$J38)</f>
        <v>UU.DD035</v>
      </c>
      <c r="C58" s="69" t="s">
        <v>324</v>
      </c>
      <c r="D58" s="70" t="s">
        <v>481</v>
      </c>
      <c r="E58" s="74" t="s">
        <v>416</v>
      </c>
    </row>
    <row r="59" spans="2:5" ht="165.75" x14ac:dyDescent="0.2">
      <c r="B59" s="21" t="str">
        <f>IF(C59="","",$E$4&amp;"."&amp;'Data validation'!$J39)</f>
        <v>UU.DD036</v>
      </c>
      <c r="C59" s="69" t="s">
        <v>417</v>
      </c>
      <c r="D59" s="70" t="s">
        <v>482</v>
      </c>
      <c r="E59" s="74" t="s">
        <v>418</v>
      </c>
    </row>
    <row r="60" spans="2:5" ht="51" x14ac:dyDescent="0.2">
      <c r="B60" s="21" t="str">
        <f>IF(C60="","",$E$4&amp;"."&amp;'Data validation'!$J40)</f>
        <v>UU.DD037</v>
      </c>
      <c r="C60" s="69" t="s">
        <v>332</v>
      </c>
      <c r="D60" s="70" t="s">
        <v>326</v>
      </c>
      <c r="E60" s="74" t="s">
        <v>419</v>
      </c>
    </row>
    <row r="61" spans="2:5" ht="38.25" x14ac:dyDescent="0.2">
      <c r="B61" s="21" t="str">
        <f>IF(C61="","",$E$4&amp;"."&amp;'Data validation'!$J41)</f>
        <v>UU.DD038</v>
      </c>
      <c r="C61" s="69" t="s">
        <v>325</v>
      </c>
      <c r="D61" s="70" t="s">
        <v>474</v>
      </c>
      <c r="E61" s="74" t="s">
        <v>420</v>
      </c>
    </row>
    <row r="62" spans="2:5" ht="38.25" x14ac:dyDescent="0.2">
      <c r="B62" s="21" t="str">
        <f>IF(C62="","",$E$4&amp;"."&amp;'Data validation'!$J42)</f>
        <v>UU.DD039</v>
      </c>
      <c r="C62" s="84" t="s">
        <v>333</v>
      </c>
      <c r="D62" s="70" t="s">
        <v>405</v>
      </c>
      <c r="E62" s="74" t="s">
        <v>421</v>
      </c>
    </row>
    <row r="63" spans="2:5" ht="76.5" x14ac:dyDescent="0.2">
      <c r="B63" s="21" t="str">
        <f>IF(C63="","",$E$4&amp;"."&amp;'Data validation'!$J43)</f>
        <v>UU.DD040</v>
      </c>
      <c r="C63" s="69" t="s">
        <v>327</v>
      </c>
      <c r="D63" s="70" t="s">
        <v>422</v>
      </c>
      <c r="E63" s="74" t="s">
        <v>328</v>
      </c>
    </row>
    <row r="64" spans="2:5" ht="25.5" x14ac:dyDescent="0.2">
      <c r="B64" s="21" t="str">
        <f>IF(C64="","",$E$4&amp;"."&amp;'Data validation'!$J44)</f>
        <v>UU.DD041</v>
      </c>
      <c r="C64" s="69" t="s">
        <v>330</v>
      </c>
      <c r="D64" s="70" t="s">
        <v>331</v>
      </c>
      <c r="E64" s="74" t="s">
        <v>329</v>
      </c>
    </row>
    <row r="65" spans="2:5" ht="25.5" x14ac:dyDescent="0.2">
      <c r="B65" s="21" t="str">
        <f>IF(C65="","",$E$4&amp;"."&amp;'Data validation'!$J45)</f>
        <v>UU.DD042</v>
      </c>
      <c r="C65" s="69" t="s">
        <v>475</v>
      </c>
      <c r="D65" s="70" t="s">
        <v>483</v>
      </c>
      <c r="E65" s="74" t="s">
        <v>355</v>
      </c>
    </row>
    <row r="66" spans="2:5" ht="114.75" x14ac:dyDescent="0.2">
      <c r="B66" s="21" t="str">
        <f>IF(C66="","",$E$4&amp;"."&amp;'Data validation'!$J46)</f>
        <v>UU.DD043</v>
      </c>
      <c r="C66" s="69" t="s">
        <v>476</v>
      </c>
      <c r="D66" s="70" t="s">
        <v>426</v>
      </c>
      <c r="E66" s="74" t="s">
        <v>484</v>
      </c>
    </row>
    <row r="67" spans="2:5" ht="114.75" x14ac:dyDescent="0.2">
      <c r="B67" s="21" t="str">
        <f>IF(C67="","",$E$4&amp;"."&amp;'Data validation'!$J47)</f>
        <v>UU.DD044</v>
      </c>
      <c r="C67" s="69" t="s">
        <v>477</v>
      </c>
      <c r="D67" s="70" t="s">
        <v>427</v>
      </c>
      <c r="E67" s="74" t="s">
        <v>425</v>
      </c>
    </row>
    <row r="68" spans="2:5" x14ac:dyDescent="0.2">
      <c r="B68" s="21" t="str">
        <f>IF(C68="","",$E$4&amp;"."&amp;'Data validation'!$J48)</f>
        <v>UU.DD045</v>
      </c>
      <c r="C68" s="69" t="s">
        <v>424</v>
      </c>
      <c r="D68" s="70" t="s">
        <v>385</v>
      </c>
      <c r="E68" s="74" t="s">
        <v>423</v>
      </c>
    </row>
    <row r="69" spans="2:5" x14ac:dyDescent="0.2">
      <c r="B69" s="21" t="str">
        <f>IF(C69="","",$E$4&amp;"."&amp;'Data validation'!$J49)</f>
        <v/>
      </c>
      <c r="C69" s="69"/>
      <c r="D69" s="70"/>
      <c r="E69" s="74"/>
    </row>
    <row r="70" spans="2:5" x14ac:dyDescent="0.2">
      <c r="B70" s="21" t="str">
        <f>IF(C70="","",$E$4&amp;"."&amp;'Data validation'!$J50)</f>
        <v/>
      </c>
      <c r="C70" s="69"/>
      <c r="D70" s="70"/>
      <c r="E70" s="74"/>
    </row>
    <row r="71" spans="2:5" x14ac:dyDescent="0.2">
      <c r="B71" s="21" t="str">
        <f>IF(C71="","",$E$4&amp;"."&amp;'Data validation'!$J51)</f>
        <v/>
      </c>
      <c r="C71" s="69"/>
      <c r="D71" s="70"/>
      <c r="E71" s="74"/>
    </row>
    <row r="72" spans="2:5" x14ac:dyDescent="0.2">
      <c r="B72" s="21" t="str">
        <f>IF(C72="","",$E$4&amp;"."&amp;'Data validation'!$J52)</f>
        <v/>
      </c>
      <c r="C72" s="69"/>
      <c r="D72" s="70"/>
      <c r="E72" s="74"/>
    </row>
    <row r="73" spans="2:5" x14ac:dyDescent="0.2">
      <c r="B73" s="21" t="str">
        <f>IF(C73="","",$E$4&amp;"."&amp;'Data validation'!$J53)</f>
        <v/>
      </c>
      <c r="C73" s="69"/>
      <c r="D73" s="70"/>
      <c r="E73" s="74"/>
    </row>
    <row r="74" spans="2:5" x14ac:dyDescent="0.2">
      <c r="B74" s="21" t="str">
        <f>IF(C74="","",$E$4&amp;"."&amp;'Data validation'!$J54)</f>
        <v/>
      </c>
      <c r="C74" s="69"/>
      <c r="D74" s="70"/>
      <c r="E74" s="74"/>
    </row>
    <row r="75" spans="2:5" x14ac:dyDescent="0.2">
      <c r="B75" s="21" t="str">
        <f>IF(C75="","",$E$4&amp;"."&amp;'Data validation'!$J55)</f>
        <v/>
      </c>
      <c r="C75" s="69"/>
      <c r="D75" s="70"/>
      <c r="E75" s="74"/>
    </row>
    <row r="76" spans="2:5" x14ac:dyDescent="0.2">
      <c r="B76" s="21" t="str">
        <f>IF(C76="","",$E$4&amp;"."&amp;'Data validation'!$J56)</f>
        <v/>
      </c>
      <c r="C76" s="69"/>
      <c r="D76" s="70"/>
      <c r="E76" s="74"/>
    </row>
    <row r="77" spans="2:5" x14ac:dyDescent="0.2">
      <c r="B77" s="21" t="str">
        <f>IF(C77="","",$E$4&amp;"."&amp;'Data validation'!$J60)</f>
        <v/>
      </c>
      <c r="C77" s="69"/>
      <c r="D77" s="70"/>
      <c r="E77" s="74"/>
    </row>
    <row r="78" spans="2:5" x14ac:dyDescent="0.2">
      <c r="B78" s="21" t="str">
        <f>IF(C78="","",$E$4&amp;"."&amp;'Data validation'!$J61)</f>
        <v/>
      </c>
      <c r="C78" s="69"/>
      <c r="D78" s="70"/>
      <c r="E78" s="74"/>
    </row>
    <row r="79" spans="2:5" x14ac:dyDescent="0.2">
      <c r="B79" s="21" t="str">
        <f>IF(C79="","",$E$4&amp;"."&amp;'Data validation'!$J62)</f>
        <v/>
      </c>
      <c r="C79" s="69"/>
      <c r="D79" s="70"/>
      <c r="E79" s="74"/>
    </row>
    <row r="80" spans="2:5" x14ac:dyDescent="0.2">
      <c r="B80" s="21" t="str">
        <f>IF(C80="","",$E$4&amp;"."&amp;'Data validation'!$J63)</f>
        <v/>
      </c>
      <c r="C80" s="69"/>
      <c r="D80" s="70"/>
      <c r="E80" s="74"/>
    </row>
    <row r="81" spans="2:5" x14ac:dyDescent="0.2">
      <c r="B81" s="21" t="str">
        <f>IF(C81="","",$E$4&amp;"."&amp;'Data validation'!$J64)</f>
        <v/>
      </c>
      <c r="C81" s="69"/>
      <c r="D81" s="70"/>
      <c r="E81" s="74"/>
    </row>
    <row r="82" spans="2:5" x14ac:dyDescent="0.2">
      <c r="B82" s="21" t="str">
        <f>IF(C82="","",$E$4&amp;"."&amp;'Data validation'!$J65)</f>
        <v/>
      </c>
      <c r="C82" s="69"/>
      <c r="D82" s="70"/>
      <c r="E82" s="74"/>
    </row>
    <row r="83" spans="2:5" x14ac:dyDescent="0.2">
      <c r="B83" s="21" t="str">
        <f>IF(C83="","",$E$4&amp;"."&amp;'Data validation'!$J66)</f>
        <v/>
      </c>
      <c r="C83" s="69"/>
      <c r="D83" s="70"/>
      <c r="E83" s="74"/>
    </row>
    <row r="84" spans="2:5" x14ac:dyDescent="0.2">
      <c r="B84" s="21" t="str">
        <f>IF(C84="","",$E$4&amp;"."&amp;'Data validation'!$J67)</f>
        <v/>
      </c>
      <c r="C84" s="69"/>
      <c r="D84" s="70"/>
      <c r="E84" s="74"/>
    </row>
    <row r="85" spans="2:5" x14ac:dyDescent="0.2">
      <c r="B85" s="21" t="str">
        <f>IF(C85="","",$E$4&amp;"."&amp;'Data validation'!$J68)</f>
        <v/>
      </c>
      <c r="C85" s="69"/>
      <c r="D85" s="70"/>
      <c r="E85" s="74"/>
    </row>
    <row r="86" spans="2:5" x14ac:dyDescent="0.2">
      <c r="B86" s="21" t="str">
        <f>IF(C86="","",$E$4&amp;"."&amp;'Data validation'!$J69)</f>
        <v/>
      </c>
      <c r="C86" s="69"/>
      <c r="D86" s="70"/>
      <c r="E86" s="74"/>
    </row>
    <row r="87" spans="2:5" x14ac:dyDescent="0.2">
      <c r="B87" s="21" t="str">
        <f>IF(C87="","",$E$4&amp;"."&amp;'Data validation'!$J70)</f>
        <v/>
      </c>
      <c r="C87" s="69"/>
      <c r="D87" s="70"/>
      <c r="E87" s="74"/>
    </row>
    <row r="88" spans="2:5" x14ac:dyDescent="0.2">
      <c r="B88" s="21" t="str">
        <f>IF(C88="","",$E$4&amp;"."&amp;'Data validation'!$J71)</f>
        <v/>
      </c>
      <c r="C88" s="69"/>
      <c r="D88" s="70"/>
      <c r="E88" s="74"/>
    </row>
    <row r="89" spans="2:5" x14ac:dyDescent="0.2">
      <c r="B89" s="21" t="str">
        <f>IF(C89="","",$E$4&amp;"."&amp;'Data validation'!$J72)</f>
        <v/>
      </c>
      <c r="C89" s="69"/>
      <c r="D89" s="70"/>
      <c r="E89" s="74"/>
    </row>
    <row r="90" spans="2:5" x14ac:dyDescent="0.2">
      <c r="B90" s="21" t="str">
        <f>IF(C90="","",$E$4&amp;"."&amp;'Data validation'!$J73)</f>
        <v/>
      </c>
      <c r="C90" s="69"/>
      <c r="D90" s="70"/>
      <c r="E90" s="74"/>
    </row>
    <row r="91" spans="2:5" x14ac:dyDescent="0.2">
      <c r="B91" s="21" t="str">
        <f>IF(C91="","",$E$4&amp;"."&amp;'Data validation'!$J74)</f>
        <v/>
      </c>
      <c r="C91" s="69"/>
      <c r="D91" s="70"/>
      <c r="E91" s="74"/>
    </row>
    <row r="92" spans="2:5" x14ac:dyDescent="0.2">
      <c r="B92" s="21" t="str">
        <f>IF(C92="","",$E$4&amp;"."&amp;'Data validation'!$J75)</f>
        <v/>
      </c>
      <c r="C92" s="69"/>
      <c r="D92" s="70"/>
      <c r="E92" s="74"/>
    </row>
    <row r="93" spans="2:5" x14ac:dyDescent="0.2">
      <c r="B93" s="21" t="str">
        <f>IF(C93="","",$E$4&amp;"."&amp;'Data validation'!$J76)</f>
        <v/>
      </c>
      <c r="C93" s="69"/>
      <c r="D93" s="70"/>
      <c r="E93" s="74"/>
    </row>
    <row r="94" spans="2:5" x14ac:dyDescent="0.2">
      <c r="B94" s="21" t="str">
        <f>IF(C94="","",$E$4&amp;"."&amp;'Data validation'!$J77)</f>
        <v/>
      </c>
      <c r="C94" s="69"/>
      <c r="D94" s="70"/>
      <c r="E94" s="74"/>
    </row>
    <row r="95" spans="2:5" x14ac:dyDescent="0.2">
      <c r="B95" s="21" t="str">
        <f>IF(C95="","",$E$4&amp;"."&amp;'Data validation'!$J78)</f>
        <v/>
      </c>
      <c r="C95" s="69"/>
      <c r="D95" s="70"/>
      <c r="E95" s="74"/>
    </row>
    <row r="96" spans="2:5" x14ac:dyDescent="0.2">
      <c r="B96" s="21" t="str">
        <f>IF(C96="","",$E$4&amp;"."&amp;'Data validation'!$J79)</f>
        <v/>
      </c>
      <c r="C96" s="69"/>
      <c r="D96" s="70"/>
      <c r="E96" s="74"/>
    </row>
    <row r="97" spans="2:5" x14ac:dyDescent="0.2">
      <c r="B97" s="21" t="str">
        <f>IF(C97="","",$E$4&amp;"."&amp;'Data validation'!$J80)</f>
        <v/>
      </c>
      <c r="C97" s="69"/>
      <c r="D97" s="70"/>
      <c r="E97" s="74"/>
    </row>
    <row r="98" spans="2:5" x14ac:dyDescent="0.2">
      <c r="B98" s="21" t="str">
        <f>IF(C98="","",$E$4&amp;"."&amp;'Data validation'!$J81)</f>
        <v/>
      </c>
      <c r="C98" s="69"/>
      <c r="D98" s="70"/>
      <c r="E98" s="74"/>
    </row>
    <row r="99" spans="2:5" x14ac:dyDescent="0.2">
      <c r="B99" s="21" t="str">
        <f>IF(C99="","",$E$4&amp;"."&amp;'Data validation'!$J82)</f>
        <v/>
      </c>
      <c r="C99" s="69"/>
      <c r="D99" s="70"/>
      <c r="E99" s="74"/>
    </row>
    <row r="100" spans="2:5" x14ac:dyDescent="0.2">
      <c r="B100" s="21" t="str">
        <f>IF(C100="","",$E$4&amp;"."&amp;'Data validation'!$J83)</f>
        <v/>
      </c>
      <c r="C100" s="69"/>
      <c r="D100" s="70"/>
      <c r="E100" s="74"/>
    </row>
    <row r="101" spans="2:5" x14ac:dyDescent="0.2">
      <c r="B101" s="21" t="str">
        <f>IF(C101="","",$E$4&amp;"."&amp;'Data validation'!$J84)</f>
        <v/>
      </c>
      <c r="C101" s="69"/>
      <c r="D101" s="70"/>
      <c r="E101" s="74"/>
    </row>
    <row r="102" spans="2:5" x14ac:dyDescent="0.2">
      <c r="B102" s="21" t="str">
        <f>IF(C102="","",$E$4&amp;"."&amp;'Data validation'!$J85)</f>
        <v/>
      </c>
      <c r="C102" s="69"/>
      <c r="D102" s="70"/>
      <c r="E102" s="74"/>
    </row>
    <row r="103" spans="2:5" x14ac:dyDescent="0.2">
      <c r="B103" s="21" t="str">
        <f>IF(C103="","",$E$4&amp;"."&amp;'Data validation'!$J86)</f>
        <v/>
      </c>
      <c r="C103" s="69"/>
      <c r="D103" s="70"/>
      <c r="E103" s="74"/>
    </row>
    <row r="104" spans="2:5" x14ac:dyDescent="0.2">
      <c r="B104" s="21" t="str">
        <f>IF(C104="","",$E$4&amp;"."&amp;'Data validation'!$J87)</f>
        <v/>
      </c>
      <c r="C104" s="69"/>
      <c r="D104" s="70"/>
      <c r="E104" s="74"/>
    </row>
    <row r="105" spans="2:5" x14ac:dyDescent="0.2">
      <c r="B105" s="21" t="str">
        <f>IF(C105="","",$E$4&amp;"."&amp;'Data validation'!$J88)</f>
        <v/>
      </c>
      <c r="C105" s="69"/>
      <c r="D105" s="70"/>
      <c r="E105" s="74"/>
    </row>
    <row r="106" spans="2:5" x14ac:dyDescent="0.2">
      <c r="B106" s="21" t="str">
        <f>IF(C106="","",$E$4&amp;"."&amp;'Data validation'!$J89)</f>
        <v/>
      </c>
      <c r="C106" s="69"/>
      <c r="D106" s="70"/>
      <c r="E106" s="74"/>
    </row>
    <row r="107" spans="2:5" x14ac:dyDescent="0.2">
      <c r="B107" s="21" t="str">
        <f>IF(C107="","",$E$4&amp;"."&amp;'Data validation'!$J90)</f>
        <v/>
      </c>
      <c r="C107" s="69"/>
      <c r="D107" s="70"/>
      <c r="E107" s="74"/>
    </row>
    <row r="108" spans="2:5" x14ac:dyDescent="0.2">
      <c r="B108" s="21" t="str">
        <f>IF(C108="","",$E$4&amp;"."&amp;'Data validation'!$J91)</f>
        <v/>
      </c>
      <c r="C108" s="69"/>
      <c r="D108" s="70"/>
      <c r="E108" s="74"/>
    </row>
    <row r="109" spans="2:5" x14ac:dyDescent="0.2">
      <c r="B109" s="21" t="str">
        <f>IF(C109="","",$E$4&amp;"."&amp;'Data validation'!$J92)</f>
        <v/>
      </c>
      <c r="C109" s="69"/>
      <c r="D109" s="70"/>
      <c r="E109" s="74"/>
    </row>
    <row r="110" spans="2:5" x14ac:dyDescent="0.2">
      <c r="B110" s="21" t="str">
        <f>IF(C110="","",$E$4&amp;"."&amp;'Data validation'!$J93)</f>
        <v/>
      </c>
      <c r="C110" s="69"/>
      <c r="D110" s="70"/>
      <c r="E110" s="74"/>
    </row>
    <row r="111" spans="2:5" x14ac:dyDescent="0.2">
      <c r="B111" s="21" t="str">
        <f>IF(C111="","",$E$4&amp;"."&amp;'Data validation'!$J94)</f>
        <v/>
      </c>
      <c r="C111" s="69"/>
      <c r="D111" s="70"/>
      <c r="E111" s="74"/>
    </row>
    <row r="112" spans="2:5" x14ac:dyDescent="0.2">
      <c r="B112" s="21" t="str">
        <f>IF(C112="","",$E$4&amp;"."&amp;'Data validation'!$J95)</f>
        <v/>
      </c>
      <c r="C112" s="69"/>
      <c r="D112" s="70"/>
      <c r="E112" s="74"/>
    </row>
    <row r="113" spans="2:5" x14ac:dyDescent="0.2">
      <c r="B113" s="21" t="str">
        <f>IF(C113="","",$E$4&amp;"."&amp;'Data validation'!$J96)</f>
        <v/>
      </c>
      <c r="C113" s="69"/>
      <c r="D113" s="70"/>
      <c r="E113" s="74"/>
    </row>
    <row r="114" spans="2:5" x14ac:dyDescent="0.2">
      <c r="B114" s="21" t="str">
        <f>IF(C114="","",$E$4&amp;"."&amp;'Data validation'!$J97)</f>
        <v/>
      </c>
      <c r="C114" s="69"/>
      <c r="D114" s="70"/>
      <c r="E114" s="74"/>
    </row>
    <row r="115" spans="2:5" x14ac:dyDescent="0.2">
      <c r="B115" s="21" t="str">
        <f>IF(C115="","",$E$4&amp;"."&amp;'Data validation'!$J98)</f>
        <v/>
      </c>
      <c r="C115" s="69"/>
      <c r="D115" s="70"/>
      <c r="E115" s="74"/>
    </row>
    <row r="116" spans="2:5" x14ac:dyDescent="0.2">
      <c r="B116" s="21" t="str">
        <f>IF(C116="","",$E$4&amp;"."&amp;'Data validation'!$J99)</f>
        <v/>
      </c>
      <c r="C116" s="69"/>
      <c r="D116" s="70"/>
      <c r="E116" s="74"/>
    </row>
    <row r="117" spans="2:5" x14ac:dyDescent="0.2">
      <c r="B117" s="21" t="str">
        <f>IF(C117="","",$E$4&amp;"."&amp;'Data validation'!$J100)</f>
        <v/>
      </c>
      <c r="C117" s="69"/>
      <c r="D117" s="70"/>
      <c r="E117" s="74"/>
    </row>
    <row r="118" spans="2:5" x14ac:dyDescent="0.2">
      <c r="B118" s="21" t="str">
        <f>IF(C118="","",$E$4&amp;"."&amp;'Data validation'!$J101)</f>
        <v/>
      </c>
      <c r="C118" s="69"/>
      <c r="D118" s="70"/>
      <c r="E118" s="74"/>
    </row>
    <row r="119" spans="2:5" x14ac:dyDescent="0.2">
      <c r="B119" s="21" t="str">
        <f>IF(C119="","",$E$4&amp;"."&amp;'Data validation'!$J102)</f>
        <v/>
      </c>
      <c r="C119" s="69"/>
      <c r="D119" s="70"/>
      <c r="E119" s="74"/>
    </row>
    <row r="120" spans="2:5" ht="15" thickBot="1" x14ac:dyDescent="0.25">
      <c r="B120" s="22" t="str">
        <f>IF(C120="","",$E$4&amp;"."&amp;'Data validation'!$J103)</f>
        <v/>
      </c>
      <c r="C120" s="75"/>
      <c r="D120" s="71"/>
      <c r="E120" s="76"/>
    </row>
    <row r="121" spans="2:5" x14ac:dyDescent="0.2">
      <c r="B121" s="6"/>
      <c r="C121" s="6"/>
      <c r="D121" s="6"/>
      <c r="E121" s="6"/>
    </row>
    <row r="122" spans="2:5" x14ac:dyDescent="0.2">
      <c r="B122" s="45" t="s">
        <v>19</v>
      </c>
      <c r="D122" s="6"/>
      <c r="E122" s="6"/>
    </row>
    <row r="123" spans="2:5" x14ac:dyDescent="0.2">
      <c r="B123" s="12"/>
      <c r="C123" s="6" t="s">
        <v>20</v>
      </c>
      <c r="D123" s="6"/>
      <c r="E123" s="6"/>
    </row>
    <row r="124" spans="2:5" x14ac:dyDescent="0.2">
      <c r="B124" s="44"/>
      <c r="C124" s="6" t="s">
        <v>21</v>
      </c>
    </row>
    <row r="125" spans="2:5" x14ac:dyDescent="0.2">
      <c r="B125" s="13"/>
      <c r="C125" s="6" t="s">
        <v>22</v>
      </c>
    </row>
  </sheetData>
  <autoFilter ref="B16:E120">
    <sortState ref="B17:E117">
      <sortCondition ref="E16:E117"/>
    </sortState>
  </autoFilter>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zoomScale="90" zoomScaleNormal="90" workbookViewId="0"/>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40</v>
      </c>
      <c r="E3" s="20" t="str">
        <f>'RP1'!$J$3</f>
        <v>United Utilities</v>
      </c>
    </row>
    <row r="4" spans="2:5" ht="15" x14ac:dyDescent="0.2">
      <c r="E4" s="20" t="str">
        <f>'RP1'!$J$4</f>
        <v>UU</v>
      </c>
    </row>
    <row r="5" spans="2:5" ht="19.5" x14ac:dyDescent="0.2">
      <c r="B5" s="2" t="s">
        <v>41</v>
      </c>
    </row>
    <row r="6" spans="2:5" ht="15" thickBot="1" x14ac:dyDescent="0.25"/>
    <row r="7" spans="2:5" ht="15" thickTop="1" x14ac:dyDescent="0.2">
      <c r="B7" s="97" t="s">
        <v>42</v>
      </c>
      <c r="C7" s="98"/>
      <c r="D7" s="98"/>
      <c r="E7" s="99"/>
    </row>
    <row r="8" spans="2:5" x14ac:dyDescent="0.2">
      <c r="B8" s="100"/>
      <c r="C8" s="101"/>
      <c r="D8" s="101"/>
      <c r="E8" s="102"/>
    </row>
    <row r="9" spans="2:5" x14ac:dyDescent="0.2">
      <c r="B9" s="100"/>
      <c r="C9" s="101"/>
      <c r="D9" s="101"/>
      <c r="E9" s="102"/>
    </row>
    <row r="10" spans="2:5" x14ac:dyDescent="0.2">
      <c r="B10" s="100"/>
      <c r="C10" s="101"/>
      <c r="D10" s="101"/>
      <c r="E10" s="102"/>
    </row>
    <row r="11" spans="2:5" x14ac:dyDescent="0.2">
      <c r="B11" s="100"/>
      <c r="C11" s="101"/>
      <c r="D11" s="101"/>
      <c r="E11" s="102"/>
    </row>
    <row r="12" spans="2:5" x14ac:dyDescent="0.2">
      <c r="B12" s="100"/>
      <c r="C12" s="101"/>
      <c r="D12" s="101"/>
      <c r="E12" s="102"/>
    </row>
    <row r="13" spans="2:5" x14ac:dyDescent="0.2">
      <c r="B13" s="100"/>
      <c r="C13" s="101"/>
      <c r="D13" s="101"/>
      <c r="E13" s="102"/>
    </row>
    <row r="14" spans="2:5" ht="15" thickBot="1" x14ac:dyDescent="0.25">
      <c r="B14" s="103"/>
      <c r="C14" s="104"/>
      <c r="D14" s="104"/>
      <c r="E14" s="105"/>
    </row>
    <row r="15" spans="2:5" ht="15.75" thickTop="1" thickBot="1" x14ac:dyDescent="0.25"/>
    <row r="16" spans="2:5" ht="15" thickBot="1" x14ac:dyDescent="0.25">
      <c r="B16" s="31" t="s">
        <v>43</v>
      </c>
      <c r="C16" s="41" t="s">
        <v>44</v>
      </c>
      <c r="D16" s="62" t="s">
        <v>45</v>
      </c>
      <c r="E16" s="42" t="s">
        <v>46</v>
      </c>
    </row>
    <row r="17" spans="2:5" ht="38.25" x14ac:dyDescent="0.2">
      <c r="B17" s="38" t="s">
        <v>47</v>
      </c>
      <c r="C17" s="39" t="s">
        <v>48</v>
      </c>
      <c r="D17" s="72"/>
      <c r="E17" s="40" t="s">
        <v>49</v>
      </c>
    </row>
    <row r="18" spans="2:5" x14ac:dyDescent="0.2">
      <c r="B18" s="7" t="s">
        <v>50</v>
      </c>
      <c r="C18" s="8" t="s">
        <v>51</v>
      </c>
      <c r="D18" s="73"/>
      <c r="E18" s="9" t="s">
        <v>52</v>
      </c>
    </row>
    <row r="19" spans="2:5" x14ac:dyDescent="0.2">
      <c r="B19" s="7" t="s">
        <v>53</v>
      </c>
      <c r="C19" s="8" t="s">
        <v>54</v>
      </c>
      <c r="D19" s="73"/>
      <c r="E19" s="9" t="s">
        <v>55</v>
      </c>
    </row>
    <row r="20" spans="2:5" x14ac:dyDescent="0.2">
      <c r="B20" s="7" t="s">
        <v>56</v>
      </c>
      <c r="C20" s="8" t="s">
        <v>57</v>
      </c>
      <c r="D20" s="73"/>
      <c r="E20" s="9" t="s">
        <v>55</v>
      </c>
    </row>
    <row r="21" spans="2:5" x14ac:dyDescent="0.2">
      <c r="B21" s="10" t="s">
        <v>58</v>
      </c>
      <c r="C21" s="8" t="s">
        <v>59</v>
      </c>
      <c r="D21" s="73"/>
      <c r="E21" s="9" t="s">
        <v>60</v>
      </c>
    </row>
    <row r="22" spans="2:5" x14ac:dyDescent="0.2">
      <c r="B22" s="7" t="s">
        <v>61</v>
      </c>
      <c r="C22" s="8" t="s">
        <v>62</v>
      </c>
      <c r="D22" s="73"/>
      <c r="E22" s="9" t="s">
        <v>52</v>
      </c>
    </row>
    <row r="23" spans="2:5" x14ac:dyDescent="0.2">
      <c r="B23" s="7" t="s">
        <v>63</v>
      </c>
      <c r="C23" s="8" t="s">
        <v>64</v>
      </c>
      <c r="D23" s="73"/>
      <c r="E23" s="9" t="s">
        <v>65</v>
      </c>
    </row>
    <row r="24" spans="2:5" x14ac:dyDescent="0.2">
      <c r="B24" s="7" t="s">
        <v>66</v>
      </c>
      <c r="C24" s="8" t="s">
        <v>67</v>
      </c>
      <c r="D24" s="73"/>
      <c r="E24" s="9" t="s">
        <v>68</v>
      </c>
    </row>
    <row r="25" spans="2:5" ht="25.5" customHeight="1" x14ac:dyDescent="0.2">
      <c r="B25" s="7" t="s">
        <v>69</v>
      </c>
      <c r="C25" s="8" t="s">
        <v>70</v>
      </c>
      <c r="D25" s="73" t="s">
        <v>71</v>
      </c>
      <c r="E25" s="9" t="s">
        <v>52</v>
      </c>
    </row>
    <row r="26" spans="2:5" ht="63.75" x14ac:dyDescent="0.2">
      <c r="B26" s="77" t="s">
        <v>72</v>
      </c>
      <c r="C26" s="78" t="s">
        <v>73</v>
      </c>
      <c r="D26" s="79" t="s">
        <v>74</v>
      </c>
      <c r="E26" s="80" t="s">
        <v>52</v>
      </c>
    </row>
    <row r="27" spans="2:5" ht="51" x14ac:dyDescent="0.2">
      <c r="B27" s="77" t="s">
        <v>75</v>
      </c>
      <c r="C27" s="78" t="s">
        <v>76</v>
      </c>
      <c r="D27" s="79" t="s">
        <v>77</v>
      </c>
      <c r="E27" s="80" t="s">
        <v>78</v>
      </c>
    </row>
    <row r="28" spans="2:5" x14ac:dyDescent="0.2">
      <c r="B28" s="56"/>
      <c r="C28" s="57"/>
      <c r="D28" s="59"/>
      <c r="E28" s="58"/>
    </row>
    <row r="29" spans="2:5" ht="51" x14ac:dyDescent="0.2">
      <c r="B29" s="88" t="s">
        <v>406</v>
      </c>
      <c r="C29" s="85"/>
      <c r="D29" s="86"/>
      <c r="E29" s="87"/>
    </row>
    <row r="30" spans="2:5" ht="102" x14ac:dyDescent="0.2">
      <c r="B30" s="88" t="s">
        <v>407</v>
      </c>
      <c r="C30" s="85" t="s">
        <v>73</v>
      </c>
      <c r="D30" s="86" t="s">
        <v>74</v>
      </c>
      <c r="E30" s="87" t="s">
        <v>52</v>
      </c>
    </row>
    <row r="31" spans="2:5" ht="89.25" x14ac:dyDescent="0.2">
      <c r="B31" s="88" t="s">
        <v>408</v>
      </c>
      <c r="C31" s="85" t="s">
        <v>76</v>
      </c>
      <c r="D31" s="86" t="s">
        <v>77</v>
      </c>
      <c r="E31" s="87" t="s">
        <v>78</v>
      </c>
    </row>
    <row r="32" spans="2:5" ht="51" x14ac:dyDescent="0.2">
      <c r="B32" s="88" t="s">
        <v>409</v>
      </c>
      <c r="C32" s="85" t="s">
        <v>403</v>
      </c>
      <c r="D32" s="59"/>
      <c r="E32" s="58"/>
    </row>
    <row r="33" spans="2:5" ht="51" x14ac:dyDescent="0.2">
      <c r="B33" s="88" t="s">
        <v>410</v>
      </c>
      <c r="C33" s="85" t="s">
        <v>411</v>
      </c>
      <c r="D33" s="59"/>
      <c r="E33" s="58"/>
    </row>
    <row r="34" spans="2:5" ht="51" x14ac:dyDescent="0.2">
      <c r="B34" s="88" t="s">
        <v>412</v>
      </c>
      <c r="C34" s="85" t="s">
        <v>411</v>
      </c>
      <c r="D34" s="59"/>
      <c r="E34" s="58"/>
    </row>
    <row r="35" spans="2:5" ht="51" x14ac:dyDescent="0.2">
      <c r="B35" s="88" t="s">
        <v>413</v>
      </c>
      <c r="C35" s="85" t="s">
        <v>411</v>
      </c>
      <c r="D35" s="59"/>
      <c r="E35" s="58"/>
    </row>
    <row r="36" spans="2:5" ht="51" x14ac:dyDescent="0.2">
      <c r="B36" s="91" t="s">
        <v>414</v>
      </c>
      <c r="C36" s="85" t="s">
        <v>411</v>
      </c>
      <c r="D36" s="59"/>
      <c r="E36" s="51"/>
    </row>
    <row r="37" spans="2:5" ht="51" x14ac:dyDescent="0.2">
      <c r="B37" s="91" t="s">
        <v>415</v>
      </c>
      <c r="C37" s="85" t="s">
        <v>411</v>
      </c>
      <c r="D37" s="59"/>
      <c r="E37" s="51"/>
    </row>
    <row r="38" spans="2:5" x14ac:dyDescent="0.2">
      <c r="B38" s="60"/>
      <c r="C38" s="50"/>
      <c r="D38" s="59"/>
      <c r="E38" s="51"/>
    </row>
    <row r="39" spans="2:5" x14ac:dyDescent="0.2">
      <c r="B39" s="60"/>
      <c r="C39" s="50"/>
      <c r="D39" s="59"/>
      <c r="E39" s="51"/>
    </row>
    <row r="40" spans="2:5" x14ac:dyDescent="0.2">
      <c r="B40" s="60"/>
      <c r="C40" s="50"/>
      <c r="D40" s="59"/>
      <c r="E40" s="51"/>
    </row>
    <row r="41" spans="2:5" x14ac:dyDescent="0.2">
      <c r="B41" s="60"/>
      <c r="C41" s="50"/>
      <c r="D41" s="59"/>
      <c r="E41" s="51"/>
    </row>
    <row r="42" spans="2:5" x14ac:dyDescent="0.2">
      <c r="B42" s="60"/>
      <c r="C42" s="50"/>
      <c r="D42" s="59"/>
      <c r="E42" s="51"/>
    </row>
    <row r="43" spans="2:5" x14ac:dyDescent="0.2">
      <c r="B43" s="60"/>
      <c r="C43" s="50"/>
      <c r="D43" s="59"/>
      <c r="E43" s="51"/>
    </row>
    <row r="44" spans="2:5" x14ac:dyDescent="0.2">
      <c r="B44" s="60"/>
      <c r="C44" s="50"/>
      <c r="D44" s="59"/>
      <c r="E44" s="51"/>
    </row>
    <row r="45" spans="2:5" x14ac:dyDescent="0.2">
      <c r="B45" s="60"/>
      <c r="C45" s="50"/>
      <c r="D45" s="59"/>
      <c r="E45" s="51"/>
    </row>
    <row r="46" spans="2:5" x14ac:dyDescent="0.2">
      <c r="B46" s="60"/>
      <c r="C46" s="50"/>
      <c r="D46" s="59"/>
      <c r="E46" s="51"/>
    </row>
    <row r="47" spans="2:5" x14ac:dyDescent="0.2">
      <c r="B47" s="60"/>
      <c r="C47" s="50"/>
      <c r="D47" s="59"/>
      <c r="E47" s="51"/>
    </row>
    <row r="48" spans="2:5" x14ac:dyDescent="0.2">
      <c r="B48" s="60"/>
      <c r="C48" s="50"/>
      <c r="D48" s="59"/>
      <c r="E48" s="51"/>
    </row>
    <row r="49" spans="2:5" x14ac:dyDescent="0.2">
      <c r="B49" s="60"/>
      <c r="C49" s="50"/>
      <c r="D49" s="59"/>
      <c r="E49" s="51"/>
    </row>
    <row r="50" spans="2:5" x14ac:dyDescent="0.2">
      <c r="B50" s="60"/>
      <c r="C50" s="50"/>
      <c r="D50" s="59"/>
      <c r="E50" s="51"/>
    </row>
    <row r="51" spans="2:5" x14ac:dyDescent="0.2">
      <c r="B51" s="60"/>
      <c r="C51" s="50"/>
      <c r="D51" s="59"/>
      <c r="E51" s="51"/>
    </row>
    <row r="52" spans="2:5" x14ac:dyDescent="0.2">
      <c r="B52" s="60"/>
      <c r="C52" s="50"/>
      <c r="D52" s="59"/>
      <c r="E52" s="51"/>
    </row>
    <row r="53" spans="2:5" x14ac:dyDescent="0.2">
      <c r="B53" s="60"/>
      <c r="C53" s="50"/>
      <c r="D53" s="59"/>
      <c r="E53" s="51"/>
    </row>
    <row r="54" spans="2:5" x14ac:dyDescent="0.2">
      <c r="B54" s="60"/>
      <c r="C54" s="50"/>
      <c r="D54" s="59"/>
      <c r="E54" s="51"/>
    </row>
    <row r="55" spans="2:5" x14ac:dyDescent="0.2">
      <c r="B55" s="60"/>
      <c r="C55" s="50"/>
      <c r="D55" s="59"/>
      <c r="E55" s="51"/>
    </row>
    <row r="56" spans="2:5" x14ac:dyDescent="0.2">
      <c r="B56" s="60"/>
      <c r="C56" s="50"/>
      <c r="D56" s="59"/>
      <c r="E56" s="51"/>
    </row>
    <row r="57" spans="2:5" x14ac:dyDescent="0.2">
      <c r="B57" s="60"/>
      <c r="C57" s="50"/>
      <c r="D57" s="59"/>
      <c r="E57" s="51"/>
    </row>
    <row r="58" spans="2:5" x14ac:dyDescent="0.2">
      <c r="B58" s="60"/>
      <c r="C58" s="50"/>
      <c r="D58" s="59"/>
      <c r="E58" s="51"/>
    </row>
    <row r="59" spans="2:5" x14ac:dyDescent="0.2">
      <c r="B59" s="60"/>
      <c r="C59" s="50"/>
      <c r="D59" s="59"/>
      <c r="E59" s="51"/>
    </row>
    <row r="60" spans="2:5" x14ac:dyDescent="0.2">
      <c r="B60" s="60"/>
      <c r="C60" s="50"/>
      <c r="D60" s="59"/>
      <c r="E60" s="51"/>
    </row>
    <row r="61" spans="2:5" x14ac:dyDescent="0.2">
      <c r="B61" s="60"/>
      <c r="C61" s="50"/>
      <c r="D61" s="59"/>
      <c r="E61" s="51"/>
    </row>
    <row r="62" spans="2:5" x14ac:dyDescent="0.2">
      <c r="B62" s="60"/>
      <c r="C62" s="50"/>
      <c r="D62" s="59"/>
      <c r="E62" s="51"/>
    </row>
    <row r="63" spans="2:5" x14ac:dyDescent="0.2">
      <c r="B63" s="60"/>
      <c r="C63" s="50"/>
      <c r="D63" s="59"/>
      <c r="E63" s="51"/>
    </row>
    <row r="64" spans="2:5" x14ac:dyDescent="0.2">
      <c r="B64" s="60"/>
      <c r="C64" s="50"/>
      <c r="D64" s="59"/>
      <c r="E64" s="51"/>
    </row>
    <row r="65" spans="2:5" x14ac:dyDescent="0.2">
      <c r="B65" s="60"/>
      <c r="C65" s="50"/>
      <c r="D65" s="59"/>
      <c r="E65" s="51"/>
    </row>
    <row r="66" spans="2:5" x14ac:dyDescent="0.2">
      <c r="B66" s="60"/>
      <c r="C66" s="50"/>
      <c r="D66" s="59"/>
      <c r="E66" s="51"/>
    </row>
    <row r="67" spans="2:5" x14ac:dyDescent="0.2">
      <c r="B67" s="60"/>
      <c r="C67" s="50"/>
      <c r="D67" s="59"/>
      <c r="E67" s="51"/>
    </row>
    <row r="68" spans="2:5" x14ac:dyDescent="0.2">
      <c r="B68" s="60"/>
      <c r="C68" s="50"/>
      <c r="D68" s="59"/>
      <c r="E68" s="51"/>
    </row>
    <row r="69" spans="2:5" x14ac:dyDescent="0.2">
      <c r="B69" s="60"/>
      <c r="C69" s="50"/>
      <c r="D69" s="59"/>
      <c r="E69" s="51"/>
    </row>
    <row r="70" spans="2:5" x14ac:dyDescent="0.2">
      <c r="B70" s="60"/>
      <c r="C70" s="50"/>
      <c r="D70" s="59"/>
      <c r="E70" s="51"/>
    </row>
    <row r="71" spans="2:5" x14ac:dyDescent="0.2">
      <c r="B71" s="60"/>
      <c r="C71" s="50"/>
      <c r="D71" s="59"/>
      <c r="E71" s="51"/>
    </row>
    <row r="72" spans="2:5" x14ac:dyDescent="0.2">
      <c r="B72" s="60"/>
      <c r="C72" s="50"/>
      <c r="D72" s="59"/>
      <c r="E72" s="51"/>
    </row>
    <row r="73" spans="2:5" x14ac:dyDescent="0.2">
      <c r="B73" s="60"/>
      <c r="C73" s="50"/>
      <c r="D73" s="59"/>
      <c r="E73" s="51"/>
    </row>
    <row r="74" spans="2:5" x14ac:dyDescent="0.2">
      <c r="B74" s="60"/>
      <c r="C74" s="50"/>
      <c r="D74" s="59"/>
      <c r="E74" s="51"/>
    </row>
    <row r="75" spans="2:5" x14ac:dyDescent="0.2">
      <c r="B75" s="60"/>
      <c r="C75" s="50"/>
      <c r="D75" s="59"/>
      <c r="E75" s="51"/>
    </row>
    <row r="76" spans="2:5" x14ac:dyDescent="0.2">
      <c r="B76" s="60"/>
      <c r="C76" s="50"/>
      <c r="D76" s="59"/>
      <c r="E76" s="51"/>
    </row>
    <row r="77" spans="2:5" ht="15" thickBot="1" x14ac:dyDescent="0.25">
      <c r="B77" s="61"/>
      <c r="C77" s="52"/>
      <c r="D77" s="65"/>
      <c r="E77" s="53"/>
    </row>
    <row r="79" spans="2:5" x14ac:dyDescent="0.2">
      <c r="B79" s="45" t="s">
        <v>19</v>
      </c>
    </row>
    <row r="80" spans="2:5" x14ac:dyDescent="0.2">
      <c r="B80" s="12"/>
      <c r="C80" s="6" t="s">
        <v>20</v>
      </c>
    </row>
    <row r="81" spans="2:3" x14ac:dyDescent="0.2">
      <c r="B81" s="44"/>
      <c r="C81" s="6" t="s">
        <v>21</v>
      </c>
    </row>
    <row r="82" spans="2:3" x14ac:dyDescent="0.2">
      <c r="B82" s="13"/>
      <c r="C82" s="6" t="s">
        <v>22</v>
      </c>
    </row>
  </sheetData>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79</v>
      </c>
      <c r="C3" s="11" t="s">
        <v>80</v>
      </c>
      <c r="E3" s="11" t="s">
        <v>81</v>
      </c>
      <c r="G3" s="11" t="s">
        <v>82</v>
      </c>
      <c r="J3" s="11" t="s">
        <v>83</v>
      </c>
    </row>
    <row r="4" spans="2:10" x14ac:dyDescent="0.2">
      <c r="B4" t="s">
        <v>2</v>
      </c>
      <c r="C4" t="s">
        <v>84</v>
      </c>
      <c r="E4" t="s">
        <v>85</v>
      </c>
      <c r="G4" t="s">
        <v>86</v>
      </c>
      <c r="J4" t="s">
        <v>87</v>
      </c>
    </row>
    <row r="5" spans="2:10" x14ac:dyDescent="0.2">
      <c r="B5" t="s">
        <v>88</v>
      </c>
      <c r="C5" t="s">
        <v>89</v>
      </c>
      <c r="E5" t="s">
        <v>90</v>
      </c>
      <c r="G5" t="s">
        <v>91</v>
      </c>
      <c r="J5" t="s">
        <v>92</v>
      </c>
    </row>
    <row r="6" spans="2:10" x14ac:dyDescent="0.2">
      <c r="B6" t="s">
        <v>93</v>
      </c>
      <c r="C6" t="s">
        <v>94</v>
      </c>
      <c r="E6" t="s">
        <v>95</v>
      </c>
      <c r="G6" t="s">
        <v>96</v>
      </c>
      <c r="J6" t="s">
        <v>97</v>
      </c>
    </row>
    <row r="7" spans="2:10" x14ac:dyDescent="0.2">
      <c r="B7" t="s">
        <v>98</v>
      </c>
      <c r="C7" t="s">
        <v>99</v>
      </c>
      <c r="E7" t="s">
        <v>100</v>
      </c>
      <c r="G7" t="s">
        <v>101</v>
      </c>
      <c r="J7" t="s">
        <v>102</v>
      </c>
    </row>
    <row r="8" spans="2:10" x14ac:dyDescent="0.2">
      <c r="B8" t="s">
        <v>103</v>
      </c>
      <c r="C8" t="s">
        <v>104</v>
      </c>
      <c r="E8" t="s">
        <v>105</v>
      </c>
      <c r="G8" t="s">
        <v>62</v>
      </c>
      <c r="J8" t="s">
        <v>106</v>
      </c>
    </row>
    <row r="9" spans="2:10" x14ac:dyDescent="0.2">
      <c r="B9" t="s">
        <v>107</v>
      </c>
      <c r="C9" t="s">
        <v>108</v>
      </c>
      <c r="E9" t="s">
        <v>109</v>
      </c>
      <c r="G9" t="s">
        <v>110</v>
      </c>
      <c r="J9" t="s">
        <v>111</v>
      </c>
    </row>
    <row r="10" spans="2:10" x14ac:dyDescent="0.2">
      <c r="B10" t="s">
        <v>112</v>
      </c>
      <c r="C10" t="s">
        <v>113</v>
      </c>
      <c r="E10" t="s">
        <v>114</v>
      </c>
      <c r="G10" t="s">
        <v>115</v>
      </c>
      <c r="J10" t="s">
        <v>116</v>
      </c>
    </row>
    <row r="11" spans="2:10" x14ac:dyDescent="0.2">
      <c r="B11" t="s">
        <v>117</v>
      </c>
      <c r="C11" t="s">
        <v>118</v>
      </c>
      <c r="E11" t="s">
        <v>119</v>
      </c>
      <c r="J11" t="s">
        <v>120</v>
      </c>
    </row>
    <row r="12" spans="2:10" x14ac:dyDescent="0.2">
      <c r="B12" t="s">
        <v>121</v>
      </c>
      <c r="C12" t="s">
        <v>122</v>
      </c>
      <c r="E12" t="s">
        <v>123</v>
      </c>
      <c r="G12" s="18"/>
      <c r="J12" t="s">
        <v>124</v>
      </c>
    </row>
    <row r="13" spans="2:10" x14ac:dyDescent="0.2">
      <c r="B13" t="s">
        <v>125</v>
      </c>
      <c r="C13" t="s">
        <v>126</v>
      </c>
      <c r="E13" t="s">
        <v>127</v>
      </c>
      <c r="G13" s="19"/>
      <c r="J13" t="s">
        <v>128</v>
      </c>
    </row>
    <row r="14" spans="2:10" x14ac:dyDescent="0.2">
      <c r="B14" t="s">
        <v>129</v>
      </c>
      <c r="C14" t="s">
        <v>130</v>
      </c>
      <c r="E14" t="s">
        <v>131</v>
      </c>
      <c r="G14" s="18"/>
      <c r="J14" t="s">
        <v>132</v>
      </c>
    </row>
    <row r="15" spans="2:10" x14ac:dyDescent="0.2">
      <c r="B15" t="s">
        <v>133</v>
      </c>
      <c r="C15" t="s">
        <v>134</v>
      </c>
      <c r="E15" t="s">
        <v>135</v>
      </c>
      <c r="J15" t="s">
        <v>136</v>
      </c>
    </row>
    <row r="16" spans="2:10" x14ac:dyDescent="0.2">
      <c r="B16" t="s">
        <v>137</v>
      </c>
      <c r="C16" t="s">
        <v>138</v>
      </c>
      <c r="E16" t="s">
        <v>139</v>
      </c>
      <c r="J16" t="s">
        <v>140</v>
      </c>
    </row>
    <row r="17" spans="2:10" x14ac:dyDescent="0.2">
      <c r="B17" t="s">
        <v>141</v>
      </c>
      <c r="C17" t="s">
        <v>142</v>
      </c>
      <c r="E17" t="s">
        <v>143</v>
      </c>
      <c r="J17" t="s">
        <v>144</v>
      </c>
    </row>
    <row r="18" spans="2:10" x14ac:dyDescent="0.2">
      <c r="B18" t="s">
        <v>60</v>
      </c>
      <c r="C18" t="s">
        <v>145</v>
      </c>
      <c r="E18" t="s">
        <v>146</v>
      </c>
      <c r="J18" t="s">
        <v>147</v>
      </c>
    </row>
    <row r="19" spans="2:10" x14ac:dyDescent="0.2">
      <c r="B19" t="s">
        <v>148</v>
      </c>
      <c r="C19" t="s">
        <v>149</v>
      </c>
      <c r="E19" t="s">
        <v>150</v>
      </c>
      <c r="J19" t="s">
        <v>151</v>
      </c>
    </row>
    <row r="20" spans="2:10" x14ac:dyDescent="0.2">
      <c r="B20" t="s">
        <v>152</v>
      </c>
      <c r="C20" t="s">
        <v>153</v>
      </c>
      <c r="E20" t="s">
        <v>154</v>
      </c>
      <c r="J20" t="s">
        <v>155</v>
      </c>
    </row>
    <row r="21" spans="2:10" x14ac:dyDescent="0.2">
      <c r="B21" t="s">
        <v>68</v>
      </c>
      <c r="C21" t="s">
        <v>156</v>
      </c>
      <c r="E21" t="s">
        <v>157</v>
      </c>
      <c r="J21" t="s">
        <v>158</v>
      </c>
    </row>
    <row r="22" spans="2:10" x14ac:dyDescent="0.2">
      <c r="E22" t="s">
        <v>159</v>
      </c>
      <c r="J22" t="s">
        <v>160</v>
      </c>
    </row>
    <row r="23" spans="2:10" x14ac:dyDescent="0.2">
      <c r="E23" t="s">
        <v>161</v>
      </c>
      <c r="J23" t="s">
        <v>162</v>
      </c>
    </row>
    <row r="24" spans="2:10" x14ac:dyDescent="0.2">
      <c r="E24" t="s">
        <v>163</v>
      </c>
      <c r="J24" t="s">
        <v>164</v>
      </c>
    </row>
    <row r="25" spans="2:10" x14ac:dyDescent="0.2">
      <c r="E25" t="s">
        <v>165</v>
      </c>
      <c r="J25" t="s">
        <v>166</v>
      </c>
    </row>
    <row r="26" spans="2:10" x14ac:dyDescent="0.2">
      <c r="E26" t="s">
        <v>167</v>
      </c>
      <c r="J26" t="s">
        <v>168</v>
      </c>
    </row>
    <row r="27" spans="2:10" x14ac:dyDescent="0.2">
      <c r="E27" t="s">
        <v>169</v>
      </c>
      <c r="J27" t="s">
        <v>170</v>
      </c>
    </row>
    <row r="28" spans="2:10" x14ac:dyDescent="0.2">
      <c r="E28" t="s">
        <v>171</v>
      </c>
      <c r="J28" t="s">
        <v>172</v>
      </c>
    </row>
    <row r="29" spans="2:10" x14ac:dyDescent="0.2">
      <c r="E29" t="s">
        <v>173</v>
      </c>
      <c r="J29" t="s">
        <v>174</v>
      </c>
    </row>
    <row r="30" spans="2:10" x14ac:dyDescent="0.2">
      <c r="E30" t="s">
        <v>175</v>
      </c>
      <c r="J30" t="s">
        <v>176</v>
      </c>
    </row>
    <row r="31" spans="2:10" x14ac:dyDescent="0.2">
      <c r="E31" t="s">
        <v>177</v>
      </c>
      <c r="J31" t="s">
        <v>178</v>
      </c>
    </row>
    <row r="32" spans="2:10" x14ac:dyDescent="0.2">
      <c r="E32" t="s">
        <v>179</v>
      </c>
      <c r="J32" t="s">
        <v>180</v>
      </c>
    </row>
    <row r="33" spans="5:10" x14ac:dyDescent="0.2">
      <c r="E33" t="s">
        <v>181</v>
      </c>
      <c r="J33" t="s">
        <v>182</v>
      </c>
    </row>
    <row r="34" spans="5:10" x14ac:dyDescent="0.2">
      <c r="E34" t="s">
        <v>183</v>
      </c>
      <c r="J34" t="s">
        <v>184</v>
      </c>
    </row>
    <row r="35" spans="5:10" x14ac:dyDescent="0.2">
      <c r="E35" t="s">
        <v>185</v>
      </c>
      <c r="J35" t="s">
        <v>186</v>
      </c>
    </row>
    <row r="36" spans="5:10" x14ac:dyDescent="0.2">
      <c r="E36" t="s">
        <v>187</v>
      </c>
      <c r="J36" t="s">
        <v>188</v>
      </c>
    </row>
    <row r="37" spans="5:10" x14ac:dyDescent="0.2">
      <c r="E37" t="s">
        <v>189</v>
      </c>
      <c r="J37" t="s">
        <v>190</v>
      </c>
    </row>
    <row r="38" spans="5:10" x14ac:dyDescent="0.2">
      <c r="E38" t="s">
        <v>191</v>
      </c>
      <c r="J38" t="s">
        <v>192</v>
      </c>
    </row>
    <row r="39" spans="5:10" x14ac:dyDescent="0.2">
      <c r="E39" t="s">
        <v>193</v>
      </c>
      <c r="J39" t="s">
        <v>194</v>
      </c>
    </row>
    <row r="40" spans="5:10" x14ac:dyDescent="0.2">
      <c r="E40" t="s">
        <v>195</v>
      </c>
      <c r="J40" t="s">
        <v>196</v>
      </c>
    </row>
    <row r="41" spans="5:10" x14ac:dyDescent="0.2">
      <c r="E41" t="s">
        <v>197</v>
      </c>
      <c r="J41" t="s">
        <v>198</v>
      </c>
    </row>
    <row r="42" spans="5:10" x14ac:dyDescent="0.2">
      <c r="E42" t="s">
        <v>199</v>
      </c>
      <c r="J42" t="s">
        <v>200</v>
      </c>
    </row>
    <row r="43" spans="5:10" x14ac:dyDescent="0.2">
      <c r="E43" t="s">
        <v>201</v>
      </c>
      <c r="J43" t="s">
        <v>202</v>
      </c>
    </row>
    <row r="44" spans="5:10" x14ac:dyDescent="0.2">
      <c r="E44" t="s">
        <v>203</v>
      </c>
      <c r="J44" t="s">
        <v>204</v>
      </c>
    </row>
    <row r="45" spans="5:10" x14ac:dyDescent="0.2">
      <c r="E45" t="s">
        <v>205</v>
      </c>
      <c r="J45" t="s">
        <v>206</v>
      </c>
    </row>
    <row r="46" spans="5:10" x14ac:dyDescent="0.2">
      <c r="E46" t="s">
        <v>207</v>
      </c>
      <c r="J46" t="s">
        <v>208</v>
      </c>
    </row>
    <row r="47" spans="5:10" x14ac:dyDescent="0.2">
      <c r="E47" t="s">
        <v>209</v>
      </c>
      <c r="J47" t="s">
        <v>210</v>
      </c>
    </row>
    <row r="48" spans="5:10" x14ac:dyDescent="0.2">
      <c r="E48" t="s">
        <v>211</v>
      </c>
      <c r="J48" t="s">
        <v>212</v>
      </c>
    </row>
    <row r="49" spans="5:10" x14ac:dyDescent="0.2">
      <c r="E49" t="s">
        <v>213</v>
      </c>
      <c r="J49" t="s">
        <v>214</v>
      </c>
    </row>
    <row r="50" spans="5:10" x14ac:dyDescent="0.2">
      <c r="E50" t="s">
        <v>215</v>
      </c>
      <c r="J50" t="s">
        <v>216</v>
      </c>
    </row>
    <row r="51" spans="5:10" x14ac:dyDescent="0.2">
      <c r="E51" t="s">
        <v>217</v>
      </c>
      <c r="J51" t="s">
        <v>218</v>
      </c>
    </row>
    <row r="52" spans="5:10" x14ac:dyDescent="0.2">
      <c r="E52" t="s">
        <v>219</v>
      </c>
      <c r="J52" t="s">
        <v>220</v>
      </c>
    </row>
    <row r="53" spans="5:10" x14ac:dyDescent="0.2">
      <c r="E53" t="s">
        <v>221</v>
      </c>
      <c r="J53" t="s">
        <v>222</v>
      </c>
    </row>
    <row r="54" spans="5:10" x14ac:dyDescent="0.2">
      <c r="E54" t="s">
        <v>223</v>
      </c>
      <c r="J54" t="s">
        <v>224</v>
      </c>
    </row>
    <row r="55" spans="5:10" x14ac:dyDescent="0.2">
      <c r="E55" t="s">
        <v>225</v>
      </c>
      <c r="J55" t="s">
        <v>226</v>
      </c>
    </row>
    <row r="56" spans="5:10" x14ac:dyDescent="0.2">
      <c r="E56" t="s">
        <v>227</v>
      </c>
      <c r="J56" t="s">
        <v>228</v>
      </c>
    </row>
    <row r="57" spans="5:10" x14ac:dyDescent="0.2">
      <c r="E57" t="s">
        <v>229</v>
      </c>
      <c r="J57" t="s">
        <v>230</v>
      </c>
    </row>
    <row r="58" spans="5:10" x14ac:dyDescent="0.2">
      <c r="E58" t="s">
        <v>231</v>
      </c>
      <c r="J58" t="s">
        <v>232</v>
      </c>
    </row>
    <row r="59" spans="5:10" x14ac:dyDescent="0.2">
      <c r="E59" t="s">
        <v>233</v>
      </c>
      <c r="J59" t="s">
        <v>234</v>
      </c>
    </row>
    <row r="60" spans="5:10" x14ac:dyDescent="0.2">
      <c r="E60" t="s">
        <v>235</v>
      </c>
      <c r="J60" t="s">
        <v>236</v>
      </c>
    </row>
    <row r="61" spans="5:10" x14ac:dyDescent="0.2">
      <c r="E61" t="s">
        <v>237</v>
      </c>
      <c r="J61" t="s">
        <v>238</v>
      </c>
    </row>
    <row r="62" spans="5:10" x14ac:dyDescent="0.2">
      <c r="E62" t="s">
        <v>239</v>
      </c>
      <c r="J62" t="s">
        <v>240</v>
      </c>
    </row>
    <row r="63" spans="5:10" x14ac:dyDescent="0.2">
      <c r="E63" t="s">
        <v>241</v>
      </c>
      <c r="J63" t="s">
        <v>242</v>
      </c>
    </row>
    <row r="64" spans="5:10" x14ac:dyDescent="0.2">
      <c r="E64" t="s">
        <v>243</v>
      </c>
      <c r="J64" t="s">
        <v>244</v>
      </c>
    </row>
    <row r="65" spans="5:10" x14ac:dyDescent="0.2">
      <c r="E65" t="s">
        <v>245</v>
      </c>
      <c r="J65" t="s">
        <v>246</v>
      </c>
    </row>
    <row r="66" spans="5:10" x14ac:dyDescent="0.2">
      <c r="E66" t="s">
        <v>247</v>
      </c>
      <c r="J66" t="s">
        <v>248</v>
      </c>
    </row>
    <row r="67" spans="5:10" x14ac:dyDescent="0.2">
      <c r="E67" t="s">
        <v>249</v>
      </c>
      <c r="J67" t="s">
        <v>250</v>
      </c>
    </row>
    <row r="68" spans="5:10" x14ac:dyDescent="0.2">
      <c r="E68" t="s">
        <v>251</v>
      </c>
      <c r="J68" t="s">
        <v>252</v>
      </c>
    </row>
    <row r="69" spans="5:10" x14ac:dyDescent="0.2">
      <c r="E69" t="s">
        <v>253</v>
      </c>
      <c r="J69" t="s">
        <v>254</v>
      </c>
    </row>
    <row r="70" spans="5:10" x14ac:dyDescent="0.2">
      <c r="E70" t="s">
        <v>255</v>
      </c>
      <c r="J70" t="s">
        <v>256</v>
      </c>
    </row>
    <row r="71" spans="5:10" x14ac:dyDescent="0.2">
      <c r="E71" t="s">
        <v>257</v>
      </c>
      <c r="J71" t="s">
        <v>258</v>
      </c>
    </row>
    <row r="72" spans="5:10" x14ac:dyDescent="0.2">
      <c r="E72" t="s">
        <v>259</v>
      </c>
      <c r="J72" t="s">
        <v>260</v>
      </c>
    </row>
    <row r="73" spans="5:10" x14ac:dyDescent="0.2">
      <c r="E73" t="s">
        <v>261</v>
      </c>
      <c r="J73" t="s">
        <v>262</v>
      </c>
    </row>
    <row r="74" spans="5:10" x14ac:dyDescent="0.2">
      <c r="E74" t="s">
        <v>263</v>
      </c>
      <c r="J74" t="s">
        <v>264</v>
      </c>
    </row>
    <row r="75" spans="5:10" x14ac:dyDescent="0.2">
      <c r="E75" t="s">
        <v>265</v>
      </c>
      <c r="J75" t="s">
        <v>266</v>
      </c>
    </row>
    <row r="76" spans="5:10" x14ac:dyDescent="0.2">
      <c r="E76" t="s">
        <v>267</v>
      </c>
      <c r="J76" t="s">
        <v>268</v>
      </c>
    </row>
    <row r="77" spans="5:10" x14ac:dyDescent="0.2">
      <c r="E77" t="s">
        <v>269</v>
      </c>
      <c r="J77" t="s">
        <v>270</v>
      </c>
    </row>
    <row r="78" spans="5:10" x14ac:dyDescent="0.2">
      <c r="E78" t="s">
        <v>271</v>
      </c>
      <c r="J78" t="s">
        <v>272</v>
      </c>
    </row>
    <row r="79" spans="5:10" x14ac:dyDescent="0.2">
      <c r="E79" t="s">
        <v>273</v>
      </c>
      <c r="J79" t="s">
        <v>274</v>
      </c>
    </row>
    <row r="80" spans="5:10" x14ac:dyDescent="0.2">
      <c r="E80" t="s">
        <v>275</v>
      </c>
      <c r="J80" t="s">
        <v>276</v>
      </c>
    </row>
    <row r="81" spans="5:10" x14ac:dyDescent="0.2">
      <c r="E81" t="s">
        <v>277</v>
      </c>
      <c r="J81" t="s">
        <v>278</v>
      </c>
    </row>
    <row r="82" spans="5:10" x14ac:dyDescent="0.2">
      <c r="E82" t="s">
        <v>279</v>
      </c>
      <c r="J82" t="s">
        <v>280</v>
      </c>
    </row>
    <row r="83" spans="5:10" x14ac:dyDescent="0.2">
      <c r="E83" t="s">
        <v>281</v>
      </c>
      <c r="J83" t="s">
        <v>282</v>
      </c>
    </row>
    <row r="84" spans="5:10" x14ac:dyDescent="0.2">
      <c r="E84" t="s">
        <v>283</v>
      </c>
      <c r="J84" t="s">
        <v>284</v>
      </c>
    </row>
    <row r="85" spans="5:10" x14ac:dyDescent="0.2">
      <c r="E85" t="s">
        <v>285</v>
      </c>
      <c r="J85" t="s">
        <v>286</v>
      </c>
    </row>
    <row r="86" spans="5:10" x14ac:dyDescent="0.2">
      <c r="E86" t="s">
        <v>287</v>
      </c>
      <c r="J86" t="s">
        <v>288</v>
      </c>
    </row>
    <row r="87" spans="5:10" x14ac:dyDescent="0.2">
      <c r="E87" t="s">
        <v>289</v>
      </c>
      <c r="J87" t="s">
        <v>290</v>
      </c>
    </row>
    <row r="88" spans="5:10" x14ac:dyDescent="0.2">
      <c r="E88" t="s">
        <v>291</v>
      </c>
      <c r="J88" t="s">
        <v>292</v>
      </c>
    </row>
    <row r="89" spans="5:10" x14ac:dyDescent="0.2">
      <c r="E89" t="s">
        <v>293</v>
      </c>
      <c r="J89" t="s">
        <v>294</v>
      </c>
    </row>
    <row r="90" spans="5:10" x14ac:dyDescent="0.2">
      <c r="E90" t="s">
        <v>295</v>
      </c>
      <c r="J90" t="s">
        <v>296</v>
      </c>
    </row>
    <row r="91" spans="5:10" x14ac:dyDescent="0.2">
      <c r="E91" t="s">
        <v>297</v>
      </c>
      <c r="J91" t="s">
        <v>298</v>
      </c>
    </row>
    <row r="92" spans="5:10" x14ac:dyDescent="0.2">
      <c r="E92" t="s">
        <v>299</v>
      </c>
      <c r="J92" t="s">
        <v>300</v>
      </c>
    </row>
    <row r="93" spans="5:10" x14ac:dyDescent="0.2">
      <c r="E93" t="s">
        <v>301</v>
      </c>
      <c r="J93" t="s">
        <v>302</v>
      </c>
    </row>
    <row r="94" spans="5:10" x14ac:dyDescent="0.2">
      <c r="E94" t="s">
        <v>303</v>
      </c>
      <c r="J94" t="s">
        <v>304</v>
      </c>
    </row>
    <row r="95" spans="5:10" x14ac:dyDescent="0.2">
      <c r="E95" t="s">
        <v>305</v>
      </c>
      <c r="J95" t="s">
        <v>306</v>
      </c>
    </row>
    <row r="96" spans="5:10" x14ac:dyDescent="0.2">
      <c r="E96" t="s">
        <v>307</v>
      </c>
      <c r="J96" t="s">
        <v>308</v>
      </c>
    </row>
    <row r="97" spans="5:10" x14ac:dyDescent="0.2">
      <c r="E97" t="s">
        <v>309</v>
      </c>
      <c r="J97" t="s">
        <v>310</v>
      </c>
    </row>
    <row r="98" spans="5:10" x14ac:dyDescent="0.2">
      <c r="E98" t="s">
        <v>311</v>
      </c>
      <c r="J98" t="s">
        <v>312</v>
      </c>
    </row>
    <row r="99" spans="5:10" x14ac:dyDescent="0.2">
      <c r="E99" t="s">
        <v>313</v>
      </c>
      <c r="J99" t="s">
        <v>314</v>
      </c>
    </row>
    <row r="100" spans="5:10" x14ac:dyDescent="0.2">
      <c r="E100" t="s">
        <v>315</v>
      </c>
      <c r="J100" t="s">
        <v>316</v>
      </c>
    </row>
    <row r="101" spans="5:10" x14ac:dyDescent="0.2">
      <c r="E101" t="s">
        <v>317</v>
      </c>
      <c r="J101" t="s">
        <v>318</v>
      </c>
    </row>
    <row r="102" spans="5:10" x14ac:dyDescent="0.2">
      <c r="E102" t="s">
        <v>319</v>
      </c>
      <c r="J102" t="s">
        <v>320</v>
      </c>
    </row>
    <row r="103" spans="5:10" x14ac:dyDescent="0.2">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U_x0020_Data_x0020_Classification xmlns="7497fd6a-f5b1-4cdd-9440-49aea97ad71d">UU Confidential</UU_x0020_Data_x0020_Classification>
    <Classification xmlns="7497fd6a-f5b1-4cdd-9440-49aea97ad71d">UU Confidential</Classification>
    <Classificationexpirationdate xmlns="7497fd6a-f5b1-4cdd-9440-49aea97ad71d" xsi:nil="true"/>
    <_dlc_DocId xmlns="7497fd6a-f5b1-4cdd-9440-49aea97ad71d">UUST-558803217-491</_dlc_DocId>
    <_dlc_DocIdUrl xmlns="7497fd6a-f5b1-4cdd-9440-49aea97ad71d">
      <Url>https://uusp/UU/PR/PR19/_layouts/15/DocIdRedir.aspx?ID=UUST-558803217-491</Url>
      <Description>UUST-558803217-491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16A933BD883344A4632AF057DBF625" ma:contentTypeVersion="1" ma:contentTypeDescription="Create a new document." ma:contentTypeScope="" ma:versionID="99abd07199a5923cf2930418796778b8">
  <xsd:schema xmlns:xsd="http://www.w3.org/2001/XMLSchema" xmlns:xs="http://www.w3.org/2001/XMLSchema" xmlns:p="http://schemas.microsoft.com/office/2006/metadata/properties" xmlns:ns2="7497fd6a-f5b1-4cdd-9440-49aea97ad71d" targetNamespace="http://schemas.microsoft.com/office/2006/metadata/properties" ma:root="true" ma:fieldsID="2489bfc24374aba056dd13d449186d3d" ns2:_="">
    <xsd:import namespace="7497fd6a-f5b1-4cdd-9440-49aea97ad71d"/>
    <xsd:element name="properties">
      <xsd:complexType>
        <xsd:sequence>
          <xsd:element name="documentManagement">
            <xsd:complexType>
              <xsd:all>
                <xsd:element ref="ns2:_dlc_DocId" minOccurs="0"/>
                <xsd:element ref="ns2:_dlc_DocIdUrl" minOccurs="0"/>
                <xsd:element ref="ns2:_dlc_DocIdPersistId" minOccurs="0"/>
                <xsd:element ref="ns2:UU_x0020_Data_x0020_Classification" minOccurs="0"/>
                <xsd:element ref="ns2:Classification"/>
                <xsd:element ref="ns2:Classification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7fd6a-f5b1-4cdd-9440-49aea97ad7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UU_x0020_Data_x0020_Classification" ma:index="11" nillable="true" ma:displayName="UU Data Classification" ma:default="UU Confidential" ma:format="Dropdown" ma:internalName="UU_x0020_Data_x0020_Classification" ma:readOnly="false">
      <xsd:simpleType>
        <xsd:restriction base="dms:Choice">
          <xsd:enumeration value="Public"/>
          <xsd:enumeration value="Internal Use"/>
          <xsd:enumeration value="UU Confidential"/>
        </xsd:restriction>
      </xsd:simpleType>
    </xsd:element>
    <xsd:element name="Classification" ma:index="12" ma:displayName="Classification" ma:default="UU Confidential" ma:format="Dropdown" ma:internalName="Classification">
      <xsd:simpleType>
        <xsd:restriction base="dms:Choice">
          <xsd:enumeration value="Internal Use"/>
          <xsd:enumeration value="Public"/>
          <xsd:enumeration value="UU Confidential"/>
        </xsd:restriction>
      </xsd:simpleType>
    </xsd:element>
    <xsd:element name="Classificationexpirationdate" ma:index="13" nillable="true" ma:displayName="Classification expiration date" ma:internalName="Classificationexpirationdate">
      <xsd:simpleType>
        <xsd:restriction base="dms:DateTime"/>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C8E7F6-8032-43E2-8A7D-E59A54D34414}">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7497fd6a-f5b1-4cdd-9440-49aea97ad71d"/>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3.xml><?xml version="1.0" encoding="utf-8"?>
<ds:datastoreItem xmlns:ds="http://schemas.openxmlformats.org/officeDocument/2006/customXml" ds:itemID="{D03AEA50-B2FC-4F1A-9F31-524480176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7fd6a-f5b1-4cdd-9440-49aea97ad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43D72F-BAC8-4F79-9DF4-F4F73C6A6B1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Latore, Jon</cp:lastModifiedBy>
  <cp:revision/>
  <dcterms:created xsi:type="dcterms:W3CDTF">2019-07-04T07:50:40Z</dcterms:created>
  <dcterms:modified xsi:type="dcterms:W3CDTF">2019-08-30T14:33:25Z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0x0101002E16A933BD883344A4632AF057DBF625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_dlc_DocIdItemGuid">
    <vt:lpwstr>90f4c942-944b-4474-94cc-6252fa26b185</vt:lpwstr>
  </property>
</Properties>
</file>